
<file path=[Content_Types].xml><?xml version="1.0" encoding="utf-8"?>
<Types xmlns="http://schemas.openxmlformats.org/package/2006/content-types">
  <Default ContentType="image/jpeg" Extension="jpg"/>
  <Default ContentType="application/xml" Extension="xml"/>
  <Default ContentType="image/png" Extension="png"/>
  <Default ContentType="application/vnd.openxmlformats-package.relationships+xml" Extension="rels"/>
  <Override ContentType="application/vnd.openxmlformats-officedocument.spreadsheetml.pivotCacheDefinition+xml" PartName="/xl/pivotCache/pivotCacheDefinition1.xml"/>
  <Override ContentType="application/vnd.openxmlformats-officedocument.spreadsheetml.pivotCacheDefinition+xml" PartName="/xl/pivotCache/pivotCacheDefinition6.xml"/>
  <Override ContentType="application/vnd.openxmlformats-officedocument.spreadsheetml.pivotCacheDefinition+xml" PartName="/xl/pivotCache/pivotCacheDefinition5.xml"/>
  <Override ContentType="application/vnd.openxmlformats-officedocument.spreadsheetml.pivotCacheDefinition+xml" PartName="/xl/pivotCache/pivotCacheDefinition3.xml"/>
  <Override ContentType="application/vnd.openxmlformats-officedocument.spreadsheetml.pivotCacheDefinition+xml" PartName="/xl/pivotCache/pivotCacheDefinition4.xml"/>
  <Override ContentType="application/vnd.openxmlformats-officedocument.spreadsheetml.pivotCacheDefinition+xml" PartName="/xl/pivotCache/pivotCacheDefinition2.xml"/>
  <Override ContentType="application/vnd.openxmlformats-officedocument.spreadsheetml.worksheet+xml" PartName="/xl/worksheets/sheet5.xml"/>
  <Override ContentType="application/vnd.openxmlformats-officedocument.spreadsheetml.worksheet+xml" PartName="/xl/worksheets/sheet4.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vnd.openxmlformats-officedocument.spreadsheetml.worksheet+xml" PartName="/xl/worksheets/sheet6.xml"/>
  <Override ContentType="application/vnd.openxmlformats-officedocument.spreadsheetml.worksheet+xml" PartName="/xl/worksheets/sheet9.xml"/>
  <Override ContentType="application/vnd.openxmlformats-officedocument.spreadsheetml.worksheet+xml" PartName="/xl/worksheets/sheet8.xml"/>
  <Override ContentType="application/vnd.openxmlformats-officedocument.spreadsheetml.worksheet+xml" PartName="/xl/worksheets/sheet7.xml"/>
  <Override ContentType="application/vnd.openxmlformats-officedocument.spreadsheetml.pivotTable+xml" PartName="/xl/pivotTables/pivotTable6.xml"/>
  <Override ContentType="application/vnd.openxmlformats-officedocument.spreadsheetml.pivotTable+xml" PartName="/xl/pivotTables/pivotTable20.xml"/>
  <Override ContentType="application/vnd.openxmlformats-officedocument.spreadsheetml.pivotTable+xml" PartName="/xl/pivotTables/pivotTable4.xml"/>
  <Override ContentType="application/vnd.openxmlformats-officedocument.spreadsheetml.pivotTable+xml" PartName="/xl/pivotTables/pivotTable17.xml"/>
  <Override ContentType="application/vnd.openxmlformats-officedocument.spreadsheetml.pivotTable+xml" PartName="/xl/pivotTables/pivotTable1.xml"/>
  <Override ContentType="application/vnd.openxmlformats-officedocument.spreadsheetml.pivotTable+xml" PartName="/xl/pivotTables/pivotTable19.xml"/>
  <Override ContentType="application/vnd.openxmlformats-officedocument.spreadsheetml.pivotTable+xml" PartName="/xl/pivotTables/pivotTable15.xml"/>
  <Override ContentType="application/vnd.openxmlformats-officedocument.spreadsheetml.pivotTable+xml" PartName="/xl/pivotTables/pivotTable7.xml"/>
  <Override ContentType="application/vnd.openxmlformats-officedocument.spreadsheetml.pivotTable+xml" PartName="/xl/pivotTables/pivotTable9.xml"/>
  <Override ContentType="application/vnd.openxmlformats-officedocument.spreadsheetml.pivotTable+xml" PartName="/xl/pivotTables/pivotTable11.xml"/>
  <Override ContentType="application/vnd.openxmlformats-officedocument.spreadsheetml.pivotTable+xml" PartName="/xl/pivotTables/pivotTable13.xml"/>
  <Override ContentType="application/vnd.openxmlformats-officedocument.spreadsheetml.pivotTable+xml" PartName="/xl/pivotTables/pivotTable5.xml"/>
  <Override ContentType="application/vnd.openxmlformats-officedocument.spreadsheetml.pivotTable+xml" PartName="/xl/pivotTables/pivotTable18.xml"/>
  <Override ContentType="application/vnd.openxmlformats-officedocument.spreadsheetml.pivotTable+xml" PartName="/xl/pivotTables/pivotTable2.xml"/>
  <Override ContentType="application/vnd.openxmlformats-officedocument.spreadsheetml.pivotTable+xml" PartName="/xl/pivotTables/pivotTable3.xml"/>
  <Override ContentType="application/vnd.openxmlformats-officedocument.spreadsheetml.pivotTable+xml" PartName="/xl/pivotTables/pivotTable8.xml"/>
  <Override ContentType="application/vnd.openxmlformats-officedocument.spreadsheetml.pivotTable+xml" PartName="/xl/pivotTables/pivotTable10.xml"/>
  <Override ContentType="application/vnd.openxmlformats-officedocument.spreadsheetml.pivotTable+xml" PartName="/xl/pivotTables/pivotTable16.xml"/>
  <Override ContentType="application/vnd.openxmlformats-officedocument.spreadsheetml.pivotTable+xml" PartName="/xl/pivotTables/pivotTable14.xml"/>
  <Override ContentType="application/vnd.openxmlformats-officedocument.spreadsheetml.pivotTable+xml" PartName="/xl/pivotTables/pivotTable12.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9.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6.xml"/>
  <Override ContentType="application/vnd.openxmlformats-officedocument.drawing+xml" PartName="/xl/drawings/drawing5.xml"/>
  <Override ContentType="application/vnd.openxmlformats-officedocument.drawing+xml" PartName="/xl/drawings/drawing1.xml"/>
  <Override ContentType="application/vnd.openxmlformats-officedocument.drawing+xml" PartName="/xl/drawings/drawing7.xml"/>
  <Override ContentType="application/vnd.openxmlformats-officedocument.drawing+xml" PartName="/xl/drawings/drawing2.xml"/>
  <Override ContentType="application/vnd.openxmlformats-officedocument.spreadsheetml.styles+xml" PartName="/xl/styles.xml"/>
  <Override ContentType="application/vnd.openxmlformats-officedocument.drawingml.chart+xml" PartName="/xl/charts/chart1.xml"/>
  <Override ContentType="application/vnd.openxmlformats-officedocument.drawingml.chart+xml" PartName="/xl/charts/chart10.xml"/>
  <Override ContentType="application/vnd.openxmlformats-officedocument.drawingml.chart+xml" PartName="/xl/charts/chart6.xml"/>
  <Override ContentType="application/vnd.openxmlformats-officedocument.drawingml.chart+xml" PartName="/xl/charts/chart11.xml"/>
  <Override ContentType="application/vnd.openxmlformats-officedocument.drawingml.chart+xml" PartName="/xl/charts/chart7.xml"/>
  <Override ContentType="application/vnd.openxmlformats-officedocument.drawingml.chart+xml" PartName="/xl/charts/chart8.xml"/>
  <Override ContentType="application/vnd.openxmlformats-officedocument.drawingml.chart+xml" PartName="/xl/charts/chart4.xml"/>
  <Override ContentType="application/vnd.openxmlformats-officedocument.drawingml.chart+xml" PartName="/xl/charts/chart9.xml"/>
  <Override ContentType="application/vnd.openxmlformats-officedocument.drawingml.chart+xml" PartName="/xl/charts/chart5.xml"/>
  <Override ContentType="application/vnd.openxmlformats-officedocument.drawingml.chart+xml" PartName="/xl/charts/chart3.xml"/>
  <Override ContentType="application/vnd.openxmlformats-officedocument.drawingml.chart+xml" PartName="/xl/charts/chart2.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UEVR Start Here" sheetId="1" r:id="rId4"/>
    <sheet state="visible" name="Testing Log" sheetId="2" r:id="rId5"/>
    <sheet state="visible" name="First Person Only Testing Log" sheetId="3" r:id="rId6"/>
    <sheet state="visible" name="Profile Catalog" sheetId="4" r:id="rId7"/>
    <sheet state="visible" name="Graphs" sheetId="5" r:id="rId8"/>
    <sheet state="visible" name="Game Ranking" sheetId="6" r:id="rId9"/>
    <sheet state="visible" name="Useful Information" sheetId="7" r:id="rId10"/>
    <sheet state="visible" name="Pivots" sheetId="8" r:id="rId11"/>
    <sheet state="visible" name="Steam Winter Sale 2324❄️" sheetId="9" r:id="rId12"/>
  </sheets>
  <definedNames>
    <definedName hidden="1" localSheetId="1" name="_xlnm._FilterDatabase">'Testing Log'!$A$1:$AG$766</definedName>
    <definedName hidden="1" localSheetId="8" name="_xlnm._FilterDatabase">'Steam Winter Sale 2324❄️'!$A$3:$K$78</definedName>
  </definedNames>
  <calcPr/>
  <pivotCaches>
    <pivotCache cacheId="0" r:id="rId13"/>
    <pivotCache cacheId="1" r:id="rId14"/>
    <pivotCache cacheId="2" r:id="rId15"/>
    <pivotCache cacheId="3" r:id="rId16"/>
    <pivotCache cacheId="4" r:id="rId17"/>
    <pivotCache cacheId="5" r:id="rId18"/>
  </pivotCaches>
</workbook>
</file>

<file path=xl/sharedStrings.xml><?xml version="1.0" encoding="utf-8"?>
<sst xmlns="http://schemas.openxmlformats.org/spreadsheetml/2006/main" count="9106" uniqueCount="2514">
  <si>
    <t>UEVR - Getting Started</t>
  </si>
  <si>
    <t>Praydog's Github Page</t>
  </si>
  <si>
    <t>Support Praydog</t>
  </si>
  <si>
    <t>UEVR - Basics</t>
  </si>
  <si>
    <t>UEVR - Gameplay Perspectives</t>
  </si>
  <si>
    <t>UEVR - Nullify VR Plugins</t>
  </si>
  <si>
    <t>*Warning*</t>
  </si>
  <si>
    <t>UEVR - Import Config</t>
  </si>
  <si>
    <t>UEVR - Motion Control Workflow</t>
  </si>
  <si>
    <t>Written Guide</t>
  </si>
  <si>
    <t>All Alex's 6DOF motion control profiles</t>
  </si>
  <si>
    <t xml:space="preserve">Ashok's Button UI mods for Oculus Touch controllers: </t>
  </si>
  <si>
    <t>Alex's 6DOF Profiles</t>
  </si>
  <si>
    <t>Ashok's Button UI mods</t>
  </si>
  <si>
    <t>Everything from my profile folder. May be good and in the last position as my last test video. May be completely broken if I was testing something last. Most made with old builds so can't confirm that they may work with the current version</t>
  </si>
  <si>
    <t>✅ may already have the right rendering mode saved</t>
  </si>
  <si>
    <t>{ Profiles by game }</t>
  </si>
  <si>
    <t>https://github.com/Ashok0/UEVR-Mods</t>
  </si>
  <si>
    <t>✅ may have cvars needed loaded</t>
  </si>
  <si>
    <t>UEVR - Problem Solving</t>
  </si>
  <si>
    <t>UEVR - Performance Tips</t>
  </si>
  <si>
    <t>Rai Pal Game Library Manager</t>
  </si>
  <si>
    <t>Flat2VR Discord Community</t>
  </si>
  <si>
    <t>✅ may have some 6DOF or 3DOF turn on</t>
  </si>
  <si>
    <t>❌ may have my crazy resolution scale (turn down)</t>
  </si>
  <si>
    <t>❌ made with old builds so not sure if that will cause issues</t>
  </si>
  <si>
    <t xml:space="preserve">❌ 6DOF on startup is a very new feature so have to go to uobjecthook and will kickstart it </t>
  </si>
  <si>
    <t>✅❌ will have my custom camera slots and world scale. May be good for some, bad for others (I love world scale 10, I go to world scale 50 in Wigmund :) )</t>
  </si>
  <si>
    <t>❌ the last instance I played the game I may have been testing so everything may be broken :)</t>
  </si>
  <si>
    <t>❌ cvars that are configured in the engine.ini file won't be here</t>
  </si>
  <si>
    <t>UEVR - Gamepad Default Mapping</t>
  </si>
  <si>
    <t>{ Check your game's compatibility here }</t>
  </si>
  <si>
    <t>Game Title</t>
  </si>
  <si>
    <t>Game View</t>
  </si>
  <si>
    <t>1st</t>
  </si>
  <si>
    <t>3rd</t>
  </si>
  <si>
    <t>TD</t>
  </si>
  <si>
    <t>SS</t>
  </si>
  <si>
    <t>Game type</t>
  </si>
  <si>
    <t>Tester</t>
  </si>
  <si>
    <t>Date Tested</t>
  </si>
  <si>
    <t>Videos</t>
  </si>
  <si>
    <t>UE version</t>
  </si>
  <si>
    <t>UE major</t>
  </si>
  <si>
    <t>Playability</t>
  </si>
  <si>
    <t>Rendering Method</t>
  </si>
  <si>
    <t>3DOF motion controls</t>
  </si>
  <si>
    <t>6DOF motion controls UObjectHook</t>
  </si>
  <si>
    <t>Anti-Cheat</t>
  </si>
  <si>
    <t>All Reviews</t>
  </si>
  <si>
    <t>Release Date</t>
  </si>
  <si>
    <t>Month</t>
  </si>
  <si>
    <t>Year</t>
  </si>
  <si>
    <t>Game Impact</t>
  </si>
  <si>
    <t>Store Page / Game Link</t>
  </si>
  <si>
    <t>A</t>
  </si>
  <si>
    <t>B</t>
  </si>
  <si>
    <t>C</t>
  </si>
  <si>
    <t>D</t>
  </si>
  <si>
    <t>E</t>
  </si>
  <si>
    <t>A - Works Perfectly</t>
  </si>
  <si>
    <t>B - Works Well</t>
  </si>
  <si>
    <t>C - Works Okay</t>
  </si>
  <si>
    <t>D - Works Poorly</t>
  </si>
  <si>
    <t>E - Not Working</t>
  </si>
  <si>
    <t>Days Gone</t>
  </si>
  <si>
    <t>3rd Person</t>
  </si>
  <si>
    <t>Y</t>
  </si>
  <si>
    <t>Steam - fullgame</t>
  </si>
  <si>
    <t>elliotttate</t>
  </si>
  <si>
    <t>https://store.steampowered.com/app/1259420/Days_Gone/</t>
  </si>
  <si>
    <t>Final Fantasy VII Remake: Intergrade</t>
  </si>
  <si>
    <t>Native Stereo</t>
  </si>
  <si>
    <t>https://store.steampowered.com/app/1462040/FINAL_FANTASY_VII_REMAKE_INTERGRADE/</t>
  </si>
  <si>
    <t>Hello Neighbor 2</t>
  </si>
  <si>
    <t>1st Person</t>
  </si>
  <si>
    <t>https://store.steampowered.com/app/1321680/Hello_Neighbor_2/</t>
  </si>
  <si>
    <t>Gravel</t>
  </si>
  <si>
    <t>https://youtu.be/2BPWrbd1QSI</t>
  </si>
  <si>
    <t>Synchronized Sequential</t>
  </si>
  <si>
    <t>https://store.steampowered.com/app/558260/Gravel/</t>
  </si>
  <si>
    <t>Little Nightmares II</t>
  </si>
  <si>
    <t>https://store.steampowered.com/app/860510/Little_Nightmares_II/</t>
  </si>
  <si>
    <t>Life is Strange 2</t>
  </si>
  <si>
    <t>https://store.steampowered.com/app/532210/Life_is_Strange_2/</t>
  </si>
  <si>
    <t>Kingdom Hearts III</t>
  </si>
  <si>
    <t>No Data</t>
  </si>
  <si>
    <t>https://launcher.store.epicgames.com/en-US/p/kingdom-hearts-iii</t>
  </si>
  <si>
    <t>Infliction</t>
  </si>
  <si>
    <t>https://store.steampowered.com/app/692100/Infliction/</t>
  </si>
  <si>
    <t>Gears Tactics</t>
  </si>
  <si>
    <t>Top Down</t>
  </si>
  <si>
    <t>https://store.steampowered.com/app/1184050/Gears_Tactics/</t>
  </si>
  <si>
    <t>FPS Chess</t>
  </si>
  <si>
    <t>https://store.steampowered.com/app/2021910/FPS_Chess/</t>
  </si>
  <si>
    <t>Everspace 2</t>
  </si>
  <si>
    <t>https://store.steampowered.com/app/1128920/EVERSPACE_2/</t>
  </si>
  <si>
    <t>Dragon Ball Z: Kakarot</t>
  </si>
  <si>
    <t>https://store.steampowered.com/app/851850/DRAGON_BALL_Z_KAKAROT/</t>
  </si>
  <si>
    <t>Downward</t>
  </si>
  <si>
    <t>https://store.steampowered.com/app/506900/Downward/</t>
  </si>
  <si>
    <t>Dead By Daylight (Private Server)</t>
  </si>
  <si>
    <t>https://store.steampowered.com/app/381210/Dead_by_Daylight/</t>
  </si>
  <si>
    <t>Comanche</t>
  </si>
  <si>
    <t>https://store.steampowered.com/app/879000/Comanche/</t>
  </si>
  <si>
    <t>Bloodstained: Ritual of the Night</t>
  </si>
  <si>
    <t>3D Sidescroller</t>
  </si>
  <si>
    <t>https://store.steampowered.com/app/692850/Bloodstained_Ritual_of_the_Night/</t>
  </si>
  <si>
    <t>Blacktail</t>
  </si>
  <si>
    <t>https://store.steampowered.com/app/1532690/BLACKTAIL/</t>
  </si>
  <si>
    <t>Supraland Six Inches Under</t>
  </si>
  <si>
    <t>Kalth Streil</t>
  </si>
  <si>
    <t>https://store.steampowered.com/app/1522870/Supraland_Six_Inches_Under/</t>
  </si>
  <si>
    <t>What Remains of Edith Finch</t>
  </si>
  <si>
    <t>https://store.steampowered.com/app/501300/What_Remains_of_Edith_Finch/</t>
  </si>
  <si>
    <t>Garten of Banban</t>
  </si>
  <si>
    <t>Narknon</t>
  </si>
  <si>
    <t>https://store.steampowered.com/app/2232840/Garten_of_Banban/</t>
  </si>
  <si>
    <t>Fobia - St. Dinfna Hotel</t>
  </si>
  <si>
    <t>4.27.2</t>
  </si>
  <si>
    <t>https://store.steampowered.com/app/1298140/Fobia__St_Dinfna_Hotel/</t>
  </si>
  <si>
    <t>Dark &amp; Darker</t>
  </si>
  <si>
    <t>Steam - demo</t>
  </si>
  <si>
    <t>5.00.3</t>
  </si>
  <si>
    <t>https://www.ironmace.com/</t>
  </si>
  <si>
    <t>Ashen</t>
  </si>
  <si>
    <t>4.19.2</t>
  </si>
  <si>
    <t>https://store.steampowered.com/app/649950/Ashen/</t>
  </si>
  <si>
    <t>Meet Your Maker</t>
  </si>
  <si>
    <t>xMcCARYx</t>
  </si>
  <si>
    <t>https://store.steampowered.com/app/1194810/Meet_Your_Maker/</t>
  </si>
  <si>
    <t>Repo Man</t>
  </si>
  <si>
    <t>https://store.steampowered.com/app/1065740/REPO_MAN/</t>
  </si>
  <si>
    <t>Boti Byteland Overclocked</t>
  </si>
  <si>
    <t>https://store.steampowered.com/app/2161050/Boti_Byteland_Overclocked/</t>
  </si>
  <si>
    <t>Smiths &amp; Legends</t>
  </si>
  <si>
    <t>https://store.steampowered.com/app/1987730/Smiths__Legends/</t>
  </si>
  <si>
    <t>Retooled</t>
  </si>
  <si>
    <t>https://store.steampowered.com/app/1997590/RETOOLED/</t>
  </si>
  <si>
    <t>Trail of Toads</t>
  </si>
  <si>
    <t>https://store.steampowered.com/app/2117110/Trail_of_Toads/</t>
  </si>
  <si>
    <t>Lempo</t>
  </si>
  <si>
    <t>https://store.steampowered.com/app/1891620/Lempo/</t>
  </si>
  <si>
    <t>Karagon</t>
  </si>
  <si>
    <t>https://store.steampowered.com/app/1818610/Karagon_Survival_Robot_Riding_FPS/</t>
  </si>
  <si>
    <t>Uncharted Waters Origin</t>
  </si>
  <si>
    <t>https://store.steampowered.com/app/1574360/Uncharted_Waters_Origin/</t>
  </si>
  <si>
    <t>Hogwarts Legacy</t>
  </si>
  <si>
    <t>1st Person/3rd Person</t>
  </si>
  <si>
    <r>
      <rPr>
        <color rgb="FF1155CC"/>
        <u/>
      </rPr>
      <t>https://youtu.be/HmRQp8hbgUE</t>
    </r>
    <r>
      <rPr/>
      <t xml:space="preserve">
</t>
    </r>
    <r>
      <rPr>
        <color rgb="FF1155CC"/>
        <u/>
      </rPr>
      <t>https://youtu.be/JD4jEBpyTIE
https://youtu.be/HmRQp8hbgUE</t>
    </r>
  </si>
  <si>
    <t>https://store.steampowered.com/app/990080/Hogwarts_Legacy/</t>
  </si>
  <si>
    <t>Capes</t>
  </si>
  <si>
    <t>https://store.steampowered.com/app/2081080/Capes/</t>
  </si>
  <si>
    <t>The Archipelago Promise</t>
  </si>
  <si>
    <t>https://store.steampowered.com/app/2163210/The_Archipelago_Promise/</t>
  </si>
  <si>
    <t>Harvestella</t>
  </si>
  <si>
    <t>Alex_アレックス</t>
  </si>
  <si>
    <r>
      <rPr>
        <color rgb="FF1155CC"/>
        <u/>
      </rPr>
      <t>https://youtu.be/xZ1dKrkj9bg</t>
    </r>
    <r>
      <rPr/>
      <t xml:space="preserve">
</t>
    </r>
    <r>
      <rPr>
        <color rgb="FF1155CC"/>
        <u/>
      </rPr>
      <t>https://youtu.be/hfEHCM4hbWo</t>
    </r>
    <r>
      <rPr/>
      <t xml:space="preserve">
</t>
    </r>
    <r>
      <rPr>
        <color rgb="FF1155CC"/>
        <u/>
      </rPr>
      <t>https://youtu.be/AdfYECbAerk
https://youtu.be/Wszrxqz9vEc</t>
    </r>
    <r>
      <rPr/>
      <t xml:space="preserve">
</t>
    </r>
    <r>
      <rPr>
        <color rgb="FF1155CC"/>
        <u/>
      </rPr>
      <t>https://youtu.be/T8egMzYROL0</t>
    </r>
  </si>
  <si>
    <t>https://store.steampowered.com/app/1816300/HARVESTELLA/</t>
  </si>
  <si>
    <t>Valkyrie Elysium</t>
  </si>
  <si>
    <r>
      <rPr>
        <color rgb="FF1155CC"/>
        <u/>
      </rPr>
      <t>https://youtu.be/s2n7HGKVJZw</t>
    </r>
    <r>
      <rPr/>
      <t xml:space="preserve">
</t>
    </r>
    <r>
      <rPr>
        <color rgb="FF1155CC"/>
        <u/>
      </rPr>
      <t>https://youtu.be/uFzYBUsXFvk</t>
    </r>
  </si>
  <si>
    <t>https://store.steampowered.com/app/1963210/VALKYRIE_ELYSIUM/</t>
  </si>
  <si>
    <t>Sherlock Holmes: The Awakened</t>
  </si>
  <si>
    <t>https://store.steampowered.com/app/1949030/Sherlock_Holmes_The_Awakened/</t>
  </si>
  <si>
    <t>Trials of Mana</t>
  </si>
  <si>
    <t>https://youtu.be/UnjL5el5yOM</t>
  </si>
  <si>
    <t>https://store.steampowered.com/app/924980/Trials_of_Mana/</t>
  </si>
  <si>
    <t>Granblue Fantasy Versus</t>
  </si>
  <si>
    <t>https://youtu.be/raSiD_OBMJM</t>
  </si>
  <si>
    <t>https://store.steampowered.com/app/1090630/Granblue_Fantasy_Versus/</t>
  </si>
  <si>
    <t>Wanted: Dead</t>
  </si>
  <si>
    <t>praydog</t>
  </si>
  <si>
    <t>https://youtu.be/pWIucvy9FUY</t>
  </si>
  <si>
    <t>https://store.steampowered.com/app/1981610/Wanted_Dead/</t>
  </si>
  <si>
    <t>Gas Station Simulator</t>
  </si>
  <si>
    <t>webhead</t>
  </si>
  <si>
    <t>https://store.steampowered.com/app/1149620/Gas_Station_Simulator/</t>
  </si>
  <si>
    <t>Snow Plowing Simulator</t>
  </si>
  <si>
    <t>https://store.steampowered.com/app/2096030/Snow_Plowing_Simulator/</t>
  </si>
  <si>
    <t>Route 66 Simulator</t>
  </si>
  <si>
    <t>https://store.steampowered.com/app/1435900/Route_66_Simulator/</t>
  </si>
  <si>
    <t>The Ranch of Rivershine</t>
  </si>
  <si>
    <t>https://store.steampowered.com/app/1559600/The_Ranch_of_Rivershine/</t>
  </si>
  <si>
    <t>Remedium Sentinels</t>
  </si>
  <si>
    <t>https://store.steampowered.com/app/2244480/REMEDIUM_Sentinels/</t>
  </si>
  <si>
    <t>SOULCALIBUR VI</t>
  </si>
  <si>
    <t>https://youtu.be/50Cd8vJHd0I</t>
  </si>
  <si>
    <t>https://store.steampowered.com/app/544750/SOULCALIBUR_VI/</t>
  </si>
  <si>
    <t>King Of Fighters XV</t>
  </si>
  <si>
    <t>https://youtu.be/wHVT0vPTuVM</t>
  </si>
  <si>
    <t>https://store.steampowered.com/app/1498570/THE_KING_OF_FIGHTERS_XV/</t>
  </si>
  <si>
    <t>Samurai Showdown</t>
  </si>
  <si>
    <t>https://youtu.be/XPWoM0ipnhw</t>
  </si>
  <si>
    <t>https://store.steampowered.com/app/1342260/SAMURAI_SHODOWN/</t>
  </si>
  <si>
    <t>Hunter's Arena: Legends</t>
  </si>
  <si>
    <t>https://youtu.be/iu00vSIcqk8</t>
  </si>
  <si>
    <t>https://store.steampowered.com/app/1061100/Hunters_Arena_Legends/</t>
  </si>
  <si>
    <t>Like a Dragon: Ishin!</t>
  </si>
  <si>
    <t>https://store.steampowered.com/app/1805480/Like_a_Dragon_Ishin/</t>
  </si>
  <si>
    <t>The Gunk</t>
  </si>
  <si>
    <t>https://youtu.be/ugj7rJ79S6c</t>
  </si>
  <si>
    <t>https://store.steampowered.com/app/1087760/The_Gunk/</t>
  </si>
  <si>
    <t>Godfall</t>
  </si>
  <si>
    <t>https://youtu.be/r0gb4ONB3e0</t>
  </si>
  <si>
    <t>4.27.1</t>
  </si>
  <si>
    <t>https://store.steampowered.com/app/928960/Godfall_Ultimate_Edition/</t>
  </si>
  <si>
    <t>Pumpkin Jack</t>
  </si>
  <si>
    <t>https://youtu.be/1fxsUEXbJ8g</t>
  </si>
  <si>
    <t>https://store.steampowered.com/app/1186640/Pumpkin_Jack/</t>
  </si>
  <si>
    <t>Sword and Fairy 7</t>
  </si>
  <si>
    <t>https://youtu.be/7b3gE2osVFc</t>
  </si>
  <si>
    <t>4.25.1</t>
  </si>
  <si>
    <t>https://store.steampowered.com/app/1543030/Sword_and_Fairy_7/</t>
  </si>
  <si>
    <t>Wartile</t>
  </si>
  <si>
    <t>https://youtu.be/II7SPzgirOA</t>
  </si>
  <si>
    <t>https://store.steampowered.com/app/404200/WARTILE/</t>
  </si>
  <si>
    <t>Various Daylife</t>
  </si>
  <si>
    <t>https://youtu.be/9akXNKH1R7g</t>
  </si>
  <si>
    <t>https://store.steampowered.com/app/1897050/VARIOUS_DAYLIFE/</t>
  </si>
  <si>
    <t>Scarlet Nexus</t>
  </si>
  <si>
    <t>https://youtu.be/ooxVTkvhgk8</t>
  </si>
  <si>
    <t>https://store.steampowered.com/app/775500/SCARLET_NEXUS/</t>
  </si>
  <si>
    <t>Triangle Strategy</t>
  </si>
  <si>
    <t>https://youtu.be/M-Ndzcp91l8</t>
  </si>
  <si>
    <t>https://store.steampowered.com/app/1850510/TRIANGLE_STRATEGY/</t>
  </si>
  <si>
    <t>Hot Wheels Unleashed</t>
  </si>
  <si>
    <r>
      <rPr>
        <color rgb="FF1155CC"/>
        <u/>
      </rPr>
      <t>https://youtu.be/o03xWOMoiwY</t>
    </r>
    <r>
      <rPr/>
      <t xml:space="preserve">
</t>
    </r>
    <r>
      <rPr>
        <color rgb="FF1155CC"/>
        <u/>
      </rPr>
      <t>https://youtu.be/c6eni0NEfQg</t>
    </r>
  </si>
  <si>
    <t>https://store.steampowered.com/app/1271700/HOT_WHEELS_UNLEASHED/</t>
  </si>
  <si>
    <t>ECHO</t>
  </si>
  <si>
    <t>https://youtu.be/BWScHPhfTrI</t>
  </si>
  <si>
    <t>https://store.steampowered.com/app/551770/ECHO/</t>
  </si>
  <si>
    <t>DNF Duel</t>
  </si>
  <si>
    <t>https://youtu.be/8bHe-6W3W3o</t>
  </si>
  <si>
    <t>https://store.steampowered.com/app/1216060/DNF_Duel/</t>
  </si>
  <si>
    <t>SINNER: Sacrifice for Redemption</t>
  </si>
  <si>
    <t>https://youtu.be/1BS4Qi4sRcY</t>
  </si>
  <si>
    <t>https://store.steampowered.com/app/691280/SINNER_Sacrifice_for_Redemption/</t>
  </si>
  <si>
    <t>Soulstice</t>
  </si>
  <si>
    <t>https://youtu.be/iw_aKpnlqog</t>
  </si>
  <si>
    <t>https://store.steampowered.com/app/1602080/Soulstice/</t>
  </si>
  <si>
    <t>TASOMACHI: Behind the Twilight</t>
  </si>
  <si>
    <t>https://youtu.be/KrT1OINtq9I</t>
  </si>
  <si>
    <t>https://store.steampowered.com/app/1015890/TASOMACHI_Behind_the_Twilight/</t>
  </si>
  <si>
    <t>Azur Lane: Crosswave</t>
  </si>
  <si>
    <t>https://youtu.be/x2wPIXGAc-8</t>
  </si>
  <si>
    <t>https://store.steampowered.com/app/1150080/Azur_Lane_Crosswave/</t>
  </si>
  <si>
    <t>Code Vein</t>
  </si>
  <si>
    <t>https://youtu.be/4b00yWd45_I</t>
  </si>
  <si>
    <t>https://store.steampowered.com/app/678960/CODE_VEIN/</t>
  </si>
  <si>
    <t>Cyberdimension Neptunia: 4 Goddesses Online</t>
  </si>
  <si>
    <t>https://youtu.be/WorprDdq73w</t>
  </si>
  <si>
    <t>https://store.steampowered.com/app/632350/Cyberdimension_Neptunia_4_Goddesses_Online/</t>
  </si>
  <si>
    <t>The Pathless</t>
  </si>
  <si>
    <t>https://youtu.be/8U9fdR4CFKk</t>
  </si>
  <si>
    <t>https://store.steampowered.com/app/1492680/The_Pathless/</t>
  </si>
  <si>
    <t>Biomutant</t>
  </si>
  <si>
    <t>https://youtu.be/lIiFv4SpOls</t>
  </si>
  <si>
    <t>https://store.steampowered.com/app/597820/BIOMUTANT/</t>
  </si>
  <si>
    <t>Thymesia</t>
  </si>
  <si>
    <t>https://youtu.be/CqJmZtHaCDs</t>
  </si>
  <si>
    <t>https://store.steampowered.com/app/1343240/Thymesia/</t>
  </si>
  <si>
    <t>Daemon x Machina</t>
  </si>
  <si>
    <t>Epic Game Store - fullgame</t>
  </si>
  <si>
    <t>https://youtu.be/OlhVbP2dgo0</t>
  </si>
  <si>
    <t>https://store.steampowered.com/app/1167450/DAEMON_X_MACHINA/</t>
  </si>
  <si>
    <t>Hatred</t>
  </si>
  <si>
    <t>1st Person/3rd Person/Top Down</t>
  </si>
  <si>
    <t>https://store.steampowered.com/app/341940/Hatred/</t>
  </si>
  <si>
    <t>Absolute Tactics: Daughters of Mercy</t>
  </si>
  <si>
    <t>https://youtu.be/e_EnvGvWSFg</t>
  </si>
  <si>
    <t>https://store.steampowered.com/app/1636660/Absolute_Tactics_Daughters_of_Mercy/</t>
  </si>
  <si>
    <t>Observer: System Redux</t>
  </si>
  <si>
    <t>https://youtu.be/kZ-4uYSq3kM
https://youtu.be/YLzBfVXH3v4</t>
  </si>
  <si>
    <t>4.25.0</t>
  </si>
  <si>
    <t>https://store.steampowered.com/app/1386900/Observer_System_Redux/</t>
  </si>
  <si>
    <t>Witch It</t>
  </si>
  <si>
    <t>https://youtu.be/CkEiP9V3CYM</t>
  </si>
  <si>
    <t>https://store.steampowered.com/app/559650/Witch_It/</t>
  </si>
  <si>
    <t>The Citadel</t>
  </si>
  <si>
    <t>https://youtu.be/QfWn62HyJjg</t>
  </si>
  <si>
    <t>4.25.4</t>
  </si>
  <si>
    <t>https://store.steampowered.com/app/1378290/The_Citadel/</t>
  </si>
  <si>
    <t>The Outer Worlds: Spacer's Choice Edition</t>
  </si>
  <si>
    <t>https://youtu.be/Ngqy6HR4M4U</t>
  </si>
  <si>
    <t>https://store.steampowered.com/app/1920490/The_Outer_Worlds_Spacers_Choice_Edition/</t>
  </si>
  <si>
    <t>Wigmund</t>
  </si>
  <si>
    <t>https://youtu.be/GrGtRbrhstU</t>
  </si>
  <si>
    <t>4.18.3</t>
  </si>
  <si>
    <t>https://store.steampowered.com/app/1164690/Wigmund/</t>
  </si>
  <si>
    <t>Clash: Artifacts of Chaos</t>
  </si>
  <si>
    <t>https://youtu.be/8DX5LnBUrl0</t>
  </si>
  <si>
    <t>https://store.steampowered.com/app/1430680/Clash_Artifacts_of_Chaos/</t>
  </si>
  <si>
    <t>The Sinking City</t>
  </si>
  <si>
    <t>https://youtu.be/d0zndK9Sfh0</t>
  </si>
  <si>
    <t>4.20.1</t>
  </si>
  <si>
    <t>https://store.steampowered.com/app/750130/The_Sinking_City/</t>
  </si>
  <si>
    <t>The Diofield Chronicles</t>
  </si>
  <si>
    <t>Top Down/3rd Person</t>
  </si>
  <si>
    <t>https://youtu.be/A4zK2XG4va4</t>
  </si>
  <si>
    <t>unknown UE4</t>
  </si>
  <si>
    <t>https://store.steampowered.com/app/1399080/The_DioField_Chronicle/</t>
  </si>
  <si>
    <t>Maneater</t>
  </si>
  <si>
    <t>https://youtu.be/w86axB__VZ8</t>
  </si>
  <si>
    <t>AFR</t>
  </si>
  <si>
    <t>https://store.steampowered.com/app/629820/Maneater/</t>
  </si>
  <si>
    <t>Necromunda: Underhive Wars</t>
  </si>
  <si>
    <t>https://youtu.be/FJRjsbLe-Vk</t>
  </si>
  <si>
    <t>https://store.steampowered.com/app/566440/Necromunda_Underhive_Wars/</t>
  </si>
  <si>
    <t>The Vagrant</t>
  </si>
  <si>
    <t>2D sidescroller</t>
  </si>
  <si>
    <t>https://youtu.be/cb_JtRddF9A</t>
  </si>
  <si>
    <t>4.20.2</t>
  </si>
  <si>
    <t>https://store.steampowered.com/app/598700/The_Vagrant/</t>
  </si>
  <si>
    <t>Styx: Shards of Darkness</t>
  </si>
  <si>
    <t>https://youtu.be/-EJJ9ZfAWIE</t>
  </si>
  <si>
    <t>4.13.1</t>
  </si>
  <si>
    <t>https://store.steampowered.com/app/355790/Styx_Shards_of_Darkness/</t>
  </si>
  <si>
    <t>We Who Are About To Die</t>
  </si>
  <si>
    <t>https://youtu.be/VRxX-JNsRXA</t>
  </si>
  <si>
    <t>https://store.steampowered.com/app/973230/We_Who_Are_About_To_Die/</t>
  </si>
  <si>
    <t>Necromunda: Hired Gun</t>
  </si>
  <si>
    <t>https://youtu.be/xHXwmgFq3Ms</t>
  </si>
  <si>
    <t>4.26.1</t>
  </si>
  <si>
    <t>https://store.steampowered.com/app/1222370/Necromunda_Hired_Gun/</t>
  </si>
  <si>
    <t>Samurai Bringer</t>
  </si>
  <si>
    <t>https://youtu.be/m4KB5LubW3I</t>
  </si>
  <si>
    <t>https://store.steampowered.com/app/1851280/Samurai_Bringer/</t>
  </si>
  <si>
    <t>Bright Memory: Infinite</t>
  </si>
  <si>
    <r>
      <rPr>
        <color rgb="FF1155CC"/>
        <u/>
      </rPr>
      <t>https://youtu.be/8oS29ODzDYw</t>
    </r>
    <r>
      <rPr/>
      <t xml:space="preserve">
</t>
    </r>
    <r>
      <rPr>
        <color rgb="FF1155CC"/>
        <u/>
      </rPr>
      <t>https://youtu.be/uNhpTdB5Iuc</t>
    </r>
  </si>
  <si>
    <t>4.26.2</t>
  </si>
  <si>
    <t>https://store.steampowered.com/app/1178830/Bright_Memory_Infinite/</t>
  </si>
  <si>
    <t>Omen of Sorrow</t>
  </si>
  <si>
    <t>https://youtu.be/NFDdoBbUCOA</t>
  </si>
  <si>
    <t>https://store.steampowered.com/app/457260/Omen_of_Sorrow/</t>
  </si>
  <si>
    <t>The Isle</t>
  </si>
  <si>
    <t>https://youtu.be/-nfO7bbPo1I</t>
  </si>
  <si>
    <t>https://store.steampowered.com/app/376210/The_Isle/</t>
  </si>
  <si>
    <t>The Eternal Cylinder</t>
  </si>
  <si>
    <t>https://youtu.be/dVOddfsLsO4</t>
  </si>
  <si>
    <t>https://store.steampowered.com/app/865680/The_Eternal_Cylinder/</t>
  </si>
  <si>
    <t>ABZÛ</t>
  </si>
  <si>
    <t>https://youtu.be/Z_ho70V7V8w</t>
  </si>
  <si>
    <t>4.12.5</t>
  </si>
  <si>
    <t>https://store.steampowered.com/app/384190/ABZU/</t>
  </si>
  <si>
    <t>Subverse</t>
  </si>
  <si>
    <t>https://youtu.be/TXD9qcVENzw</t>
  </si>
  <si>
    <t>4.22.3</t>
  </si>
  <si>
    <t>https://store.steampowered.com/app/1034140/Subverse/</t>
  </si>
  <si>
    <t>Gotham Knights</t>
  </si>
  <si>
    <t>https://youtu.be/Z-Tq1qV0PzM</t>
  </si>
  <si>
    <t>https://store.steampowered.com/app/1496790/Gotham_Knights/</t>
  </si>
  <si>
    <t>Astroneer</t>
  </si>
  <si>
    <t>https://youtu.be/BM0EUZVNLV0</t>
  </si>
  <si>
    <t>4.23.1</t>
  </si>
  <si>
    <t>https://store.steampowered.com/app/361420/ASTRONEER/</t>
  </si>
  <si>
    <t>神舞幻想 Faith of Danschant</t>
  </si>
  <si>
    <t>https://youtu.be/2gkd4BeXlss</t>
  </si>
  <si>
    <t>https://store.steampowered.com/app/724970/_Faith_of_Danschant/</t>
  </si>
  <si>
    <t>GUILTY GEAR -STRIVE-</t>
  </si>
  <si>
    <t>https://youtu.be/FiiEJyUULcU</t>
  </si>
  <si>
    <t>https://store.steampowered.com/app/1384160/GUILTY_GEAR_STRIVE/</t>
  </si>
  <si>
    <t>Lawbreakers</t>
  </si>
  <si>
    <t>https://youtu.be/B_LS9btKf_8</t>
  </si>
  <si>
    <t>4.13.2</t>
  </si>
  <si>
    <t>steam://install/350280</t>
  </si>
  <si>
    <t>Life is Strange Remastered</t>
  </si>
  <si>
    <t>https://youtu.be/CydIb2e-r2E</t>
  </si>
  <si>
    <t>https://store.steampowered.com/app/1265920/Life_is_Strange_Remastered/</t>
  </si>
  <si>
    <t>Conan Exiles</t>
  </si>
  <si>
    <t>https://youtu.be/J0XbpMgFwIY</t>
  </si>
  <si>
    <t>https://store.steampowered.com/app/440900/Conan_Exiles/</t>
  </si>
  <si>
    <t>Mysteria~Occult Shadows~</t>
  </si>
  <si>
    <t>https://youtu.be/6QMc49kV6TU</t>
  </si>
  <si>
    <t>4.23.0</t>
  </si>
  <si>
    <t>https://store.steampowered.com/app/662960/Mysteria_Occult_Shadows/</t>
  </si>
  <si>
    <t>Tiny Tina's Wonderland</t>
  </si>
  <si>
    <t>https://youtu.be/N732QwcJXOg</t>
  </si>
  <si>
    <t>4.20.3</t>
  </si>
  <si>
    <t>https://store.steampowered.com/app/1286680/Tiny_Tinas_Wonderlands/</t>
  </si>
  <si>
    <t>Spyro Reignited Trilogy</t>
  </si>
  <si>
    <t>https://youtu.be/KfQvE1NXG4w</t>
  </si>
  <si>
    <t>4.19.0</t>
  </si>
  <si>
    <t>https://store.steampowered.com/app/996580/Spyro_Reignited_Trilogy/</t>
  </si>
  <si>
    <t>Aefen Fall</t>
  </si>
  <si>
    <t>https://youtu.be/1o6H9rFsg7s</t>
  </si>
  <si>
    <t>https://store.steampowered.com/app/1467020/Aefen_Fall/</t>
  </si>
  <si>
    <t>Fortnite (Private Server)</t>
  </si>
  <si>
    <t>https://youtu.be/qJPyAECL_eM</t>
  </si>
  <si>
    <t>https://launcher.store.epicgames.com/en-US/p/fortnite</t>
  </si>
  <si>
    <t>Session: Skate Sim</t>
  </si>
  <si>
    <t>https://youtu.be/T5WOzmau1Pw</t>
  </si>
  <si>
    <t>https://store.steampowered.com/app/861650/Session_Skate_Sim/</t>
  </si>
  <si>
    <t>Poppy Playtime</t>
  </si>
  <si>
    <t>https://store.steampowered.com/app/1721470/Poppy_Playtime/</t>
  </si>
  <si>
    <t>Minecraft Dungeons</t>
  </si>
  <si>
    <t>https://youtu.be/hjT-hpMOznc
https://youtu.be/Fa66lzBqsOI</t>
  </si>
  <si>
    <t>https://store.steampowered.com/app/1672970/Minecraft_Dungeons/</t>
  </si>
  <si>
    <t>Noah's Heart</t>
  </si>
  <si>
    <t>Game Launcher</t>
  </si>
  <si>
    <t>https://youtu.be/XpFzYuB7Fcg</t>
  </si>
  <si>
    <t>https://noahsheart.archosaur.com/</t>
  </si>
  <si>
    <t>Sword Art Online: Fatal Bullet</t>
  </si>
  <si>
    <t>https://youtu.be/kKLbefHpuq4</t>
  </si>
  <si>
    <t>https://store.steampowered.com/app/626690/Sword_Art_Online_Fatal_Bullet/</t>
  </si>
  <si>
    <t>Tower of Fantasy</t>
  </si>
  <si>
    <t>https://store.steampowered.com/app/2064650/Tower_of_Fantasy/</t>
  </si>
  <si>
    <t>FIGHTING EX LAYER</t>
  </si>
  <si>
    <t>https://youtu.be/ZK7PpDDE3sc</t>
  </si>
  <si>
    <t>4.19.1</t>
  </si>
  <si>
    <t>https://store.steampowered.com/app/871200/FIGHTING_EX_LAYER/</t>
  </si>
  <si>
    <t>OUTRIDERS</t>
  </si>
  <si>
    <t>https://youtu.be/B1k3YO80wX8</t>
  </si>
  <si>
    <t>https://store.steampowered.com/app/680420/OUTRIDERS/</t>
  </si>
  <si>
    <t>BALAN WONDERWORLD</t>
  </si>
  <si>
    <t>https://youtu.be/iGfqFe9aAAA</t>
  </si>
  <si>
    <t>https://store.steampowered.com/app/1341050/BALAN_WONDERWORLD/</t>
  </si>
  <si>
    <t>SpongeBob SquarePants: Battle for Bikini Bottom - Rehydrated</t>
  </si>
  <si>
    <t>https://youtu.be/kkkJaqqs-SA</t>
  </si>
  <si>
    <t>https://store.steampowered.com/app/969990/SpongeBob_SquarePants_Battle_for_Bikini_Bottom__Rehydrated/</t>
  </si>
  <si>
    <t>SpongeBob SquarePants: The Cosmic Shake</t>
  </si>
  <si>
    <t>https://youtu.be/IeeEKM1JOsw</t>
  </si>
  <si>
    <t>https://store.steampowered.com/app/1282150/SpongeBob_SquarePants_The_Cosmic_Shake/</t>
  </si>
  <si>
    <t>City of Brass</t>
  </si>
  <si>
    <t>https://youtu.be/h_REhlMAUGU</t>
  </si>
  <si>
    <t>4.21.2</t>
  </si>
  <si>
    <t>https://store.steampowered.com/app/301840/City_of_Brass/</t>
  </si>
  <si>
    <t>Solar Ash</t>
  </si>
  <si>
    <t>https://youtu.be/NUpp_HyA_7I</t>
  </si>
  <si>
    <t>https://store.steampowered.com/app/1867530/Solar_Ash/</t>
  </si>
  <si>
    <t>Evil West</t>
  </si>
  <si>
    <t>https://youtu.be/KdAsjp2ELhA</t>
  </si>
  <si>
    <t>4.27.0</t>
  </si>
  <si>
    <t>https://store.steampowered.com/app/1065310/Evil_West/</t>
  </si>
  <si>
    <t>Gungrave G.O.R.E</t>
  </si>
  <si>
    <t>https://youtu.be/M7Ys5GKviAA</t>
  </si>
  <si>
    <t>https://store.steampowered.com/app/1630110/Gungrave_GORE/</t>
  </si>
  <si>
    <t>ENDER LILIES</t>
  </si>
  <si>
    <t>https://youtu.be/h2OO-tMBgz4</t>
  </si>
  <si>
    <t>https://store.steampowered.com/app/1369630/ENDER_LILIES_Quietus_of_the_Knights/</t>
  </si>
  <si>
    <t>Vampyr</t>
  </si>
  <si>
    <t>https://youtu.be/pVF3IgxQt_E</t>
  </si>
  <si>
    <t>4.15.1</t>
  </si>
  <si>
    <t>https://store.steampowered.com/app/427290/Vampyr/</t>
  </si>
  <si>
    <t>Dragon Ball FighterZ</t>
  </si>
  <si>
    <t>https://youtu.be/yt43D_GOWOs</t>
  </si>
  <si>
    <t>4.17.2</t>
  </si>
  <si>
    <t>https://store.steampowered.com/app/678950/DRAGON_BALL_FighterZ/</t>
  </si>
  <si>
    <t>Mirror 2: Project X</t>
  </si>
  <si>
    <t>https://youtu.be/6H5myykkTIE</t>
  </si>
  <si>
    <t>https://store.steampowered.com/app/1832640/Mirror_2_Project_X/</t>
  </si>
  <si>
    <t>Demon Slayer -Kimetsu no Yaiba- The Hinokami Chronicles</t>
  </si>
  <si>
    <t>https://youtu.be/onzNzAo_C0c</t>
  </si>
  <si>
    <t>https://store.steampowered.com/app/1490890/Demon_Slayer_Kimetsu_no_Yaiba_The_Hinokami_Chronicles/</t>
  </si>
  <si>
    <t>Marauders</t>
  </si>
  <si>
    <t>https://store.steampowered.com/app/1789480/Marauders/</t>
  </si>
  <si>
    <t>Dark Deception</t>
  </si>
  <si>
    <t>https://youtu.be/vPjpJD67OtE</t>
  </si>
  <si>
    <t>4.24.3</t>
  </si>
  <si>
    <t>https://store.steampowered.com/app/332950/Dark_Deception/</t>
  </si>
  <si>
    <t>Mahou Arms</t>
  </si>
  <si>
    <t>https://youtu.be/sDWRu5rq2As</t>
  </si>
  <si>
    <t>https://store.steampowered.com/app/1165870/Mahou_Arms/</t>
  </si>
  <si>
    <t>Season: A letter to the future</t>
  </si>
  <si>
    <t>https://youtu.be/39TdWvHShSY</t>
  </si>
  <si>
    <t>https://store.steampowered.com/app/695330/SEASON_A_letter_to_the_future/</t>
  </si>
  <si>
    <t>Override 2: Super Mech League</t>
  </si>
  <si>
    <t>https://youtu.be/qqreDupFZ0w</t>
  </si>
  <si>
    <t>https://store.steampowered.com/app/1329790/Override_2_Super_Mech_League/</t>
  </si>
  <si>
    <t>Frozenheim</t>
  </si>
  <si>
    <t>https://youtu.be/BX_6HpMEUio</t>
  </si>
  <si>
    <t>https://store.steampowered.com/app/1134100/Frozenheim/</t>
  </si>
  <si>
    <t>Age of Darkness: Final Stand</t>
  </si>
  <si>
    <t>https://youtu.be/GSpQD7gEZi4</t>
  </si>
  <si>
    <t>https://store.steampowered.com/app/1426450/Age_of_Darkness_Final_Stand/</t>
  </si>
  <si>
    <t>Empires of the Undergrowth</t>
  </si>
  <si>
    <t>https://youtu.be/ZJrPq-6fcTg</t>
  </si>
  <si>
    <t>https://store.steampowered.com/app/463530/Empires_of_the_Undergrowth/</t>
  </si>
  <si>
    <t>Ruiner</t>
  </si>
  <si>
    <t>https://youtu.be/zJpbm5EAzes</t>
  </si>
  <si>
    <t>https://store.steampowered.com/app/464060/RUINER/</t>
  </si>
  <si>
    <t>Trek to Yomi</t>
  </si>
  <si>
    <t>https://youtu.be/NAsb4FFIZ88</t>
  </si>
  <si>
    <t>https://store.steampowered.com/app/1370050/Trek_to_Yomi/</t>
  </si>
  <si>
    <t>Raji: An Ancient Epic</t>
  </si>
  <si>
    <t>https://youtu.be/tTa4U5o9x8Y</t>
  </si>
  <si>
    <t>https://store.steampowered.com/app/730390/Raji_An_Ancient_Epic/</t>
  </si>
  <si>
    <t>The Caligula Effect: Overdose</t>
  </si>
  <si>
    <t>https://youtu.be/FuvARq6awjE</t>
  </si>
  <si>
    <t>https://store.steampowered.com/app/889600/The_Caligula_Effect_Overdose/</t>
  </si>
  <si>
    <t>EARTH DEFENSE FORCE: IRON RAIN</t>
  </si>
  <si>
    <t>https://youtu.be/hQRaEeN3BJU</t>
  </si>
  <si>
    <t>https://store.steampowered.com/app/1039890/EARTH_DEFENSE_FORCE_IRON_RAIN/</t>
  </si>
  <si>
    <t>Octopath Traveler</t>
  </si>
  <si>
    <t>https://youtu.be/dFY1wSt1pwk</t>
  </si>
  <si>
    <t>https://store.steampowered.com/app/921570/OCTOPATH_TRAVELER/</t>
  </si>
  <si>
    <t>Perseus: Titan Slayer</t>
  </si>
  <si>
    <t>https://youtu.be/JPV7Wa9yEog</t>
  </si>
  <si>
    <t>https://store.steampowered.com/app/2003050/Perseus_Titan_Slayer/</t>
  </si>
  <si>
    <t>Medieval Dynasty</t>
  </si>
  <si>
    <t>https://youtu.be/WSeC-ivwrn0</t>
  </si>
  <si>
    <t>https://store.steampowered.com/app/1129580/Medieval_Dynasty/</t>
  </si>
  <si>
    <t>King of Seas</t>
  </si>
  <si>
    <t>https://youtu.be/H--x9f-jT5Q</t>
  </si>
  <si>
    <t>https://store.steampowered.com/app/1209410/King_of_Seas/</t>
  </si>
  <si>
    <t>Remothered: Tormented Fathers</t>
  </si>
  <si>
    <t>https://youtu.be/Szvv5Llf2uI</t>
  </si>
  <si>
    <t>4.14.3</t>
  </si>
  <si>
    <t>https://store.steampowered.com/app/633360/Remothered_Tormented_Fathers/</t>
  </si>
  <si>
    <t>Psychonauts 2</t>
  </si>
  <si>
    <t>https://youtu.be/mVxE7Gl4-Q0</t>
  </si>
  <si>
    <t>https://store.steampowered.com/app/607080/Psychonauts_2/</t>
  </si>
  <si>
    <t>Submerged: Hidden Depths</t>
  </si>
  <si>
    <t>https://youtu.be/D3YeXi4Mzs0</t>
  </si>
  <si>
    <t>https://store.steampowered.com/app/1614270/Submerged_Hidden_Depths/</t>
  </si>
  <si>
    <t>Darksiders III</t>
  </si>
  <si>
    <t>https://youtu.be/UGIDnuz31qA</t>
  </si>
  <si>
    <t>https://store.steampowered.com/app/606280/Darksiders_III/</t>
  </si>
  <si>
    <t>Dreamscaper</t>
  </si>
  <si>
    <t>https://youtu.be/v52ECo2L4VU</t>
  </si>
  <si>
    <t>https://store.steampowered.com/app/1040420/Dreamscaper/</t>
  </si>
  <si>
    <t>Hypercharged: Unboxed</t>
  </si>
  <si>
    <t>https://youtu.be/kXQ758evKrM</t>
  </si>
  <si>
    <t>https://store.steampowered.com/app/523660/HYPERCHARGE_Unboxed/</t>
  </si>
  <si>
    <t>Crash Bandicoot 4: It’s About Time</t>
  </si>
  <si>
    <t>https://youtu.be/woo3XMytsjg
https://youtu.be/cfCJSR8xFho</t>
  </si>
  <si>
    <t>4.24.2</t>
  </si>
  <si>
    <t>https://store.steampowered.com/app/1378990/Crash_Bandicoot_4_Its_About_Time/</t>
  </si>
  <si>
    <t>Kena: Bridge Of Spirits</t>
  </si>
  <si>
    <t>https://youtu.be/npKbQWLN4Zw</t>
  </si>
  <si>
    <t>https://store.steampowered.com/app/1954200/Kena_Bridge_of_Spirits/</t>
  </si>
  <si>
    <t>Mortal Shell</t>
  </si>
  <si>
    <t>https://youtu.be/n6didUEyfCI</t>
  </si>
  <si>
    <t>https://store.steampowered.com/app/1110910/Mortal_Shell/</t>
  </si>
  <si>
    <t>Tony Hawk's Pro Skater 1 + 2</t>
  </si>
  <si>
    <t>https://youtu.be/8westm21upk</t>
  </si>
  <si>
    <t>https://launcher.store.epicgames.com/en-US/p/tony-hawks-pro-skater-1-and-2</t>
  </si>
  <si>
    <t>F.I.S.T.: Forged In Shadow Torch</t>
  </si>
  <si>
    <t>https://youtu.be/injRhSwmO28</t>
  </si>
  <si>
    <t>https://store.steampowered.com/app/1330470/FIST_Forged_In_Shadow_Torch/</t>
  </si>
  <si>
    <t>Scorn</t>
  </si>
  <si>
    <r>
      <rPr>
        <color rgb="FF1155CC"/>
        <u/>
      </rPr>
      <t>https://youtu.be/bFsM8LvV2Ls</t>
    </r>
    <r>
      <rPr/>
      <t xml:space="preserve">
</t>
    </r>
    <r>
      <rPr>
        <color rgb="FF1155CC"/>
        <u/>
      </rPr>
      <t>https://youtu.be/--yQ4QHt6SI
https://youtu.be/lFmKMmzS-Rs</t>
    </r>
  </si>
  <si>
    <t>https://store.steampowered.com/app/698670/Scorn/</t>
  </si>
  <si>
    <t>隐世神剑传 Seclusion Sword</t>
  </si>
  <si>
    <t>https://youtu.be/RTzNAou9a9k</t>
  </si>
  <si>
    <t>https://store.steampowered.com/app/659960/_/</t>
  </si>
  <si>
    <t>Dark and Light</t>
  </si>
  <si>
    <t>4.05.1</t>
  </si>
  <si>
    <t>https://store.steampowered.com/app/529180/Dark_and_Light/</t>
  </si>
  <si>
    <t>Snake Pass</t>
  </si>
  <si>
    <t>https://youtu.be/BhFw_C0ayc8</t>
  </si>
  <si>
    <t>4.14.1</t>
  </si>
  <si>
    <t>https://store.steampowered.com/app/544330/Snake_Pass/</t>
  </si>
  <si>
    <t>剑魄 JianPo / Sword Soul JianPo</t>
  </si>
  <si>
    <t>https://youtu.be/Jt3OnlzBRTU</t>
  </si>
  <si>
    <t>https://store.steampowered.com/app/1091460/_JianPo/</t>
  </si>
  <si>
    <t>Tchia</t>
  </si>
  <si>
    <t>https://youtu.be/cwC9U_7tiio</t>
  </si>
  <si>
    <t>4.26.0</t>
  </si>
  <si>
    <t>https://launcher.store.epicgames.com/en-US/p/tchia</t>
  </si>
  <si>
    <t>Torchlight: Infinite</t>
  </si>
  <si>
    <t>https://store.steampowered.com/app/1974050/Torchlight_Infinite/</t>
  </si>
  <si>
    <t>Torchlight 3</t>
  </si>
  <si>
    <t>https://youtu.be/qORiIbiLtaI</t>
  </si>
  <si>
    <t>https://store.steampowered.com/app/1030210/Torchlight_III/</t>
  </si>
  <si>
    <t>Sifu</t>
  </si>
  <si>
    <t>https://youtu.be/eeWfCzOyOQU</t>
  </si>
  <si>
    <t>https://store.steampowered.com/app/2138710/Sifu/</t>
  </si>
  <si>
    <t>Tekken 7</t>
  </si>
  <si>
    <t>https://youtu.be/PxMr5jz9Ugg</t>
  </si>
  <si>
    <t>https://store.steampowered.com/app/389730/TEKKEN_7/</t>
  </si>
  <si>
    <t>Marvel vs. Capcom: Infinite</t>
  </si>
  <si>
    <t>https://youtu.be/cCiEoI0sRN0</t>
  </si>
  <si>
    <t>https://store.steampowered.com/app/493840/Marvel_vs_Capcom_Infinite/</t>
  </si>
  <si>
    <t>Blue Protocol</t>
  </si>
  <si>
    <t>https://youtu.be/C2Fe0lc04sQ</t>
  </si>
  <si>
    <t>https://store.steampowered.com/app/2139230/BLUE_PROTOCOL/</t>
  </si>
  <si>
    <t>Hellbound</t>
  </si>
  <si>
    <t>https://youtu.be/3Gl_lTvQV9g</t>
  </si>
  <si>
    <t>https://store.steampowered.com/app/753590/Hellbound/</t>
  </si>
  <si>
    <t>Gripper</t>
  </si>
  <si>
    <t>https://youtu.be/yF-bi3JqAwI</t>
  </si>
  <si>
    <t>https://store.steampowered.com/app/1336380/Gripper/</t>
  </si>
  <si>
    <t>Strayed Lights</t>
  </si>
  <si>
    <t>https://youtu.be/owTURB5aVpc</t>
  </si>
  <si>
    <t>https://store.steampowered.com/app/2162020/Strayed_Lights/</t>
  </si>
  <si>
    <t>Visage</t>
  </si>
  <si>
    <t>https://youtu.be/AcvIHr-j9NM</t>
  </si>
  <si>
    <t>https://store.steampowered.com/app/594330/Visage/</t>
  </si>
  <si>
    <t>Xuan-Yuan Sword VII</t>
  </si>
  <si>
    <t>https://youtu.be/lAMwMJIY8pE</t>
  </si>
  <si>
    <t>https://store.steampowered.com/app/1249800/XuanYuan_Sword_VII/</t>
  </si>
  <si>
    <t>The Blackout Club</t>
  </si>
  <si>
    <t>https://youtu.be/XqJrK5e21-Q</t>
  </si>
  <si>
    <t>https://store.steampowered.com/app/599080/The_Blackout_Club/</t>
  </si>
  <si>
    <t>GEARS 5</t>
  </si>
  <si>
    <t>https://store.steampowered.com/app/1097840/Gears_5/</t>
  </si>
  <si>
    <t>Rock of Ages 3: Make &amp; Break</t>
  </si>
  <si>
    <t>https://youtu.be/rmJPneA4r10</t>
  </si>
  <si>
    <t>https://store.steampowered.com/app/1101360/Rock_of_Ages_3_Make__Break/</t>
  </si>
  <si>
    <t>Darksiders Genesis</t>
  </si>
  <si>
    <t>https://youtu.be/EvwDdHr6OVY</t>
  </si>
  <si>
    <t>4.22.2</t>
  </si>
  <si>
    <t>https://store.steampowered.com/app/710920/Darksiders_Genesis/</t>
  </si>
  <si>
    <t>Marvel's Midnight Suns</t>
  </si>
  <si>
    <t>https://youtu.be/R51yCSdweLo</t>
  </si>
  <si>
    <t>https://store.steampowered.com/app/368260/Marvels_Midnight_Suns/</t>
  </si>
  <si>
    <t>A Juggler's Tale</t>
  </si>
  <si>
    <t>https://youtu.be/aI3DcIxgXVs</t>
  </si>
  <si>
    <t>https://store.steampowered.com/app/1252830/A_Jugglers_Tale/</t>
  </si>
  <si>
    <t>LIVE A LIVE</t>
  </si>
  <si>
    <t>https://youtu.be/K7BoIf5lQ18</t>
  </si>
  <si>
    <t>https://store.steampowered.com/app/2014380/LIVE_A_LIVE/</t>
  </si>
  <si>
    <t>Ride 4</t>
  </si>
  <si>
    <t>https://youtu.be/XvSYShHncSY</t>
  </si>
  <si>
    <t>https://store.steampowered.com/app/1259980/RIDE_4/</t>
  </si>
  <si>
    <t>The Crown of Wu</t>
  </si>
  <si>
    <t>https://youtu.be/PFJboK_DKfo</t>
  </si>
  <si>
    <t>https://store.steampowered.com/app/1732220/The_Crown_of_Wu/</t>
  </si>
  <si>
    <t>ACE COMBAT 7: SKIES UNKNOWN</t>
  </si>
  <si>
    <t>https://youtu.be/vwpPp5l_TQw</t>
  </si>
  <si>
    <t>https://store.steampowered.com/app/502500/ACE_COMBAT_7_SKIES_UNKNOWN/</t>
  </si>
  <si>
    <t>Twin Mirror</t>
  </si>
  <si>
    <t>https://youtu.be/XCVPpbVUzB8</t>
  </si>
  <si>
    <t>https://store.steampowered.com/app/1552810/Twin_Mirror/</t>
  </si>
  <si>
    <t>Ancestors Legacy</t>
  </si>
  <si>
    <t>https://youtu.be/quV0D8TvN28</t>
  </si>
  <si>
    <t>https://store.steampowered.com/app/620590/Ancestors_Legacy/</t>
  </si>
  <si>
    <t>Space Hulk: Deathwing - Enhanced Edition</t>
  </si>
  <si>
    <t>https://youtu.be/ALui7SlwRI0</t>
  </si>
  <si>
    <t>https://store.steampowered.com/app/816090/Space_Hulk_Deathwing_Enhanced_Edition/</t>
  </si>
  <si>
    <t>Fortified</t>
  </si>
  <si>
    <t>https://youtu.be/UajensRTVEQ</t>
  </si>
  <si>
    <t>4.09.2</t>
  </si>
  <si>
    <t>https://store.steampowered.com/app/334210/Fortified/</t>
  </si>
  <si>
    <t>Dream Cycle</t>
  </si>
  <si>
    <t>https://youtu.be/5IgOVaFmyVE</t>
  </si>
  <si>
    <t>https://store.steampowered.com/app/1105590/Dream_Cycle/</t>
  </si>
  <si>
    <t>War Mongrels</t>
  </si>
  <si>
    <t>https://youtu.be/0cWQdwTrzzc</t>
  </si>
  <si>
    <t>https://store.steampowered.com/app/1101790/War_Mongrels/</t>
  </si>
  <si>
    <t>eFootball 2023</t>
  </si>
  <si>
    <t>https://youtu.be/DSkZS1ocmsg</t>
  </si>
  <si>
    <t>https://store.steampowered.com/app/1665460/eFootball_2023/</t>
  </si>
  <si>
    <t>Demonologist</t>
  </si>
  <si>
    <t>https://youtu.be/DHpivoP0PpI</t>
  </si>
  <si>
    <t>https://store.steampowered.com/app/1929610/Demonologist/</t>
  </si>
  <si>
    <t>Redout 2</t>
  </si>
  <si>
    <t>https://youtu.be/Jl8vjqUTvRI</t>
  </si>
  <si>
    <t>https://store.steampowered.com/app/1799930/Redout_2/</t>
  </si>
  <si>
    <t>"Unreal Winter" by OSTAP_GORDON</t>
  </si>
  <si>
    <t>UE Demo Project</t>
  </si>
  <si>
    <t>https://youtu.be/30KX4ywrc1I</t>
  </si>
  <si>
    <t>5.01.1</t>
  </si>
  <si>
    <t>https://www.artstation.com/ostap_gordon</t>
  </si>
  <si>
    <t>Destroy All Humans!</t>
  </si>
  <si>
    <t>https://youtu.be/ANCSAxv6tks</t>
  </si>
  <si>
    <t>https://store.steampowered.com/app/803330/Destroy_All_Humans/</t>
  </si>
  <si>
    <t>Tales of Arise</t>
  </si>
  <si>
    <t>https://youtu.be/wD5NS-hTnmY</t>
  </si>
  <si>
    <t>https://store.steampowered.com/app/740130/Tales_of_Arise/</t>
  </si>
  <si>
    <t>Stonefly</t>
  </si>
  <si>
    <t>https://youtu.be/9dLswZPxAaM</t>
  </si>
  <si>
    <t>https://store.steampowered.com/app/1198590/Stonefly/</t>
  </si>
  <si>
    <t>Song of Horror</t>
  </si>
  <si>
    <t>https://youtu.be/fPnxPOWRX0U</t>
  </si>
  <si>
    <t>https://store.steampowered.com/app/1096570/SONG_OF_HORROR_COMPLETE_EDITION/</t>
  </si>
  <si>
    <t>RiME</t>
  </si>
  <si>
    <t>https://youtu.be/yNdcvPGDKlo</t>
  </si>
  <si>
    <t>https://store.steampowered.com/app/493200/RiME/</t>
  </si>
  <si>
    <t>Disaster Report 4: Summer Memories</t>
  </si>
  <si>
    <t>https://youtu.be/1OZww-ASpI4</t>
  </si>
  <si>
    <t>https://store.steampowered.com/app/1060210/Disaster_Report_4_Summer_Memories/</t>
  </si>
  <si>
    <t>SpaceBourne 2</t>
  </si>
  <si>
    <t>https://youtu.be/cMIHjDB8s4I</t>
  </si>
  <si>
    <t>https://store.steampowered.com/app/1646850/SpaceBourne_2/</t>
  </si>
  <si>
    <t>Dungeons &amp; Dragons: Dark Alliance</t>
  </si>
  <si>
    <t>https://youtu.be/KamEHVqVcHk</t>
  </si>
  <si>
    <t>https://store.steampowered.com/app/623280/Dungeons__Dragons_Dark_Alliance/</t>
  </si>
  <si>
    <t>Nightmare Reaper</t>
  </si>
  <si>
    <t>https://youtu.be/FEzX3Qw6Eio</t>
  </si>
  <si>
    <t>https://store.steampowered.com/app/1051690/Nightmare_Reaper/</t>
  </si>
  <si>
    <t>Borderlands 3</t>
  </si>
  <si>
    <r>
      <rPr>
        <color rgb="FF1155CC"/>
        <u/>
      </rPr>
      <t>https://youtu.be/sjKWXvwE48w</t>
    </r>
    <r>
      <rPr/>
      <t xml:space="preserve">
</t>
    </r>
    <r>
      <rPr>
        <color rgb="FF1155CC"/>
        <u/>
      </rPr>
      <t>https://youtu.be/nPCV_QH63q8</t>
    </r>
  </si>
  <si>
    <t>https://store.steampowered.com/app/397540/Borderlands_3/</t>
  </si>
  <si>
    <t>Succubus</t>
  </si>
  <si>
    <t>https://youtu.be/cEJBbwfI054</t>
  </si>
  <si>
    <t>https://store.steampowered.com/app/985830/SUCCUBUS/</t>
  </si>
  <si>
    <t>https://youtu.be/lgOYQZF1jCA</t>
  </si>
  <si>
    <t>No Straight Roads: Encore Edition</t>
  </si>
  <si>
    <t>https://youtu.be/wzoew33QeIQ</t>
  </si>
  <si>
    <t>https://store.steampowered.com/app/1726190/No_Straight_Roads_Encore_Edition/</t>
  </si>
  <si>
    <t>Aven Colony</t>
  </si>
  <si>
    <t>https://youtu.be/9fCycEKO01w</t>
  </si>
  <si>
    <t>4.16.2</t>
  </si>
  <si>
    <t>https://store.steampowered.com/app/484900/Aven_Colony/</t>
  </si>
  <si>
    <t>Deadlink</t>
  </si>
  <si>
    <t>https://youtu.be/UwThIQSDkhM</t>
  </si>
  <si>
    <t>https://store.steampowered.com/app/1676130/Deadlink/</t>
  </si>
  <si>
    <t>Rogue Spirit</t>
  </si>
  <si>
    <t>https://youtu.be/TnMvUTr7anM</t>
  </si>
  <si>
    <t>https://store.steampowered.com/app/1554970/Rogue_Spirit/</t>
  </si>
  <si>
    <t>Die By The Blade</t>
  </si>
  <si>
    <t>https://youtu.be/CI_I7oF1gug</t>
  </si>
  <si>
    <t>https://store.steampowered.com/app/1154670/Die_by_the_Blade/</t>
  </si>
  <si>
    <t>DRAGON QUEST® XI S: Echoes of an Elusive Age</t>
  </si>
  <si>
    <t>https://youtu.be/qYTSW8YWd_k</t>
  </si>
  <si>
    <t>https://store.steampowered.com/app/1295510/DRAGON_QUEST_XI_S_Echoes_of_an_Elusive_Age__Definitive_Edition/</t>
  </si>
  <si>
    <t>Hi-Fi RUSH</t>
  </si>
  <si>
    <t>https://youtu.be/gIda7yrvOlQ</t>
  </si>
  <si>
    <t>https://store.steampowered.com/app/1817230/HiFi_RUSH/</t>
  </si>
  <si>
    <t>Venineth</t>
  </si>
  <si>
    <t>https://youtu.be/JCW1L_KG6eE
https://youtu.be/muNr_2IBh2E</t>
  </si>
  <si>
    <t>https://store.steampowered.com/app/976500/Venineth/</t>
  </si>
  <si>
    <t>Hellblade: Senua's Sacrifice</t>
  </si>
  <si>
    <t>https://youtu.be/6gk1y3t4VBc</t>
  </si>
  <si>
    <t>https://store.steampowered.com/app/414340/Hellblade_Senuas_Sacrifice/</t>
  </si>
  <si>
    <t>Battlefleet Gothic: Armada</t>
  </si>
  <si>
    <t>https://store.steampowered.com/app/363680/Battlefleet_Gothic_Armada/</t>
  </si>
  <si>
    <t>Battlefleet Gothic: Armada 2</t>
  </si>
  <si>
    <t>https://youtu.be/oErhbBwVlEE</t>
  </si>
  <si>
    <t>https://store.steampowered.com/app/573100/Battlefleet_Gothic_Armada_2/</t>
  </si>
  <si>
    <t>Destroy All Humans! 2 - Reprobed</t>
  </si>
  <si>
    <t>https://youtu.be/t_rzDCMrbag</t>
  </si>
  <si>
    <t>https://store.steampowered.com/app/1266700/Destroy_All_Humans_2__Reprobed/</t>
  </si>
  <si>
    <t>Remothered: Broken Porcelain</t>
  </si>
  <si>
    <r>
      <rPr>
        <color rgb="FF1155CC"/>
        <u/>
      </rPr>
      <t>https://youtu.be/YDqi0LaybKw</t>
    </r>
    <r>
      <rPr/>
      <t xml:space="preserve">
</t>
    </r>
    <r>
      <rPr>
        <color rgb="FF1155CC"/>
        <u/>
      </rPr>
      <t>https://youtu.be/scFf62fizgo</t>
    </r>
  </si>
  <si>
    <t>4.24.1</t>
  </si>
  <si>
    <t>https://store.steampowered.com/app/1142390/Remothered_Broken_Porcelain/</t>
  </si>
  <si>
    <t>Voidtrain</t>
  </si>
  <si>
    <t>https://youtu.be/p-GI2mmClUM</t>
  </si>
  <si>
    <t>https://store.steampowered.com/app/1159690/Voidtrain/</t>
  </si>
  <si>
    <t>Ghostwire: Tokyo</t>
  </si>
  <si>
    <t>Praydog</t>
  </si>
  <si>
    <t>https://youtu.be/Mbn1EmOmpyQ</t>
  </si>
  <si>
    <t>Working</t>
  </si>
  <si>
    <t>https://store.steampowered.com/app/1475810/Ghostwire_Tokyo/</t>
  </si>
  <si>
    <t>Gray Dawn</t>
  </si>
  <si>
    <t>https://youtu.be/M9BSaDQKexQ</t>
  </si>
  <si>
    <t>https://store.steampowered.com/app/747360/Gray_Dawn/</t>
  </si>
  <si>
    <t>Fade to Silence</t>
  </si>
  <si>
    <t>https://youtu.be/xyv3deq7PN4</t>
  </si>
  <si>
    <t>https://store.steampowered.com/app/706020/Fade_to_Silence/</t>
  </si>
  <si>
    <t>Manic Miners</t>
  </si>
  <si>
    <t>Top Down/1st Person</t>
  </si>
  <si>
    <t>Itch.io - Freeware</t>
  </si>
  <si>
    <t>https://youtu.be/NzOXplmGZvo</t>
  </si>
  <si>
    <t>https://baraklava.itch.io/manic-miners</t>
  </si>
  <si>
    <t>Orcs Must Die! 3</t>
  </si>
  <si>
    <t>https://youtu.be/jpnTlHqnVXQ</t>
  </si>
  <si>
    <t>https://store.steampowered.com/app/1522820/Orcs_Must_Die_3/</t>
  </si>
  <si>
    <t>Monster Energy Supercross - The Official Videogame</t>
  </si>
  <si>
    <t>https://youtu.be/5jSaU8EN2rw</t>
  </si>
  <si>
    <t>https://store.steampowered.com/app/711750/Monster_Energy_Supercross__The_Official_Videogame/</t>
  </si>
  <si>
    <t>Genesis Alpha One</t>
  </si>
  <si>
    <t>https://youtu.be/6xNi5-OnTpY</t>
  </si>
  <si>
    <t>https://store.steampowered.com/app/712190/Genesis_Alpha_One_Deluxe_Edition/</t>
  </si>
  <si>
    <t>Successor</t>
  </si>
  <si>
    <t>https://youtu.be/Upd-CjlWZzA</t>
  </si>
  <si>
    <t>https://store.steampowered.com/app/1284730/Successor/</t>
  </si>
  <si>
    <t>Arboria</t>
  </si>
  <si>
    <t>https://youtu.be/IwMZmyU2Png</t>
  </si>
  <si>
    <t>https://store.steampowered.com/app/924070/Arboria/</t>
  </si>
  <si>
    <t>Phantom Abyss</t>
  </si>
  <si>
    <t>Xbox Game Pass</t>
  </si>
  <si>
    <t>PanterA</t>
  </si>
  <si>
    <t>https://youtu.be/Uoj_6XYLjDs
https://youtu.be/xyWMfTOQ4Qc</t>
  </si>
  <si>
    <t>https://store.steampowered.com/app/989440/Phantom_Abyss/</t>
  </si>
  <si>
    <t>MotoGP 22</t>
  </si>
  <si>
    <t>https://youtu.be/hNipmsx2dTY</t>
  </si>
  <si>
    <t>https://store.steampowered.com/app/1710580/MotoGP22/</t>
  </si>
  <si>
    <t>Tell Me Why</t>
  </si>
  <si>
    <t>https://youtu.be/0zYh2dgAT_M</t>
  </si>
  <si>
    <t>https://store.steampowered.com/app/1180660/Tell_Me_Why/</t>
  </si>
  <si>
    <t>Train Sim World 3</t>
  </si>
  <si>
    <t>https://youtu.be/kQBt76nHKSU</t>
  </si>
  <si>
    <t>https://store.steampowered.com/app/1944790/Train_Sim_World_3/</t>
  </si>
  <si>
    <t>Fuga: Melodies of Steel</t>
  </si>
  <si>
    <t>2D Sidescroller</t>
  </si>
  <si>
    <t>https://youtu.be/bLwrFwXvw5Q</t>
  </si>
  <si>
    <t>https://store.steampowered.com/app/1357860/Fuga_Melodies_of_Steel/</t>
  </si>
  <si>
    <t>Trepang2</t>
  </si>
  <si>
    <r>
      <rPr>
        <color rgb="FF1155CC"/>
        <u/>
      </rPr>
      <t>https://youtu.be/kWoWfI9J5ic
https://youtu.be/neTwYXlTonY</t>
    </r>
    <r>
      <rPr/>
      <t xml:space="preserve">
</t>
    </r>
    <r>
      <rPr>
        <color rgb="FF1155CC"/>
        <u/>
      </rPr>
      <t>https://youtu.be/2HhADyFq1XI</t>
    </r>
    <r>
      <rPr/>
      <t xml:space="preserve">
</t>
    </r>
    <r>
      <rPr>
        <color rgb="FF1155CC"/>
        <u/>
      </rPr>
      <t>https://youtu.be/I-QvYYNCUyY</t>
    </r>
  </si>
  <si>
    <t>https://store.steampowered.com/app/1164940/Trepang2/</t>
  </si>
  <si>
    <t>Terminator Resistance</t>
  </si>
  <si>
    <t>Alex G</t>
  </si>
  <si>
    <t>https://store.steampowered.com/app/954740/Terminator_Resistance/</t>
  </si>
  <si>
    <t>Little Nightmares</t>
  </si>
  <si>
    <t>3rd Person/Sidescroller</t>
  </si>
  <si>
    <t>https://youtu.be/AQDEDiBZDoQ</t>
  </si>
  <si>
    <t>https://store.steampowered.com/app/424840/Little_Nightmares/</t>
  </si>
  <si>
    <t>SG/ZH: School Girl/Zombie Hunter</t>
  </si>
  <si>
    <t>https://youtu.be/A99pcHhrav0</t>
  </si>
  <si>
    <t>4.12.4</t>
  </si>
  <si>
    <t>https://store.steampowered.com/app/682570/SGZH_School_GirlZombie_Hunter/</t>
  </si>
  <si>
    <t>Deliver Us Mars</t>
  </si>
  <si>
    <t>https://youtu.be/sNIB08kEUnw</t>
  </si>
  <si>
    <t>https://store.steampowered.com/app/1345890/Deliver_Us_Mars/</t>
  </si>
  <si>
    <t>Memories of Mars</t>
  </si>
  <si>
    <t>https://store.steampowered.com/app/644290/MEMORIES_OF_MARS/</t>
  </si>
  <si>
    <t>Kaku Ancient Seal</t>
  </si>
  <si>
    <t>https://youtu.be/dOgxvth-jCw</t>
  </si>
  <si>
    <t>https://store.steampowered.com/app/1179580/KAKU_Ancient_Seal/</t>
  </si>
  <si>
    <t>Dungeon Defenders: Awakened</t>
  </si>
  <si>
    <t>https://youtu.be/kiwNFuYaKgc</t>
  </si>
  <si>
    <t>4.25.3</t>
  </si>
  <si>
    <t>https://store.steampowered.com/app/1101190/Dungeon_Defenders_Awakened/</t>
  </si>
  <si>
    <t>Call of the Sea</t>
  </si>
  <si>
    <t>https://youtu.be/zEd8YjXNuxA</t>
  </si>
  <si>
    <t>https://store.steampowered.com/app/1042490/Call_of_the_Sea/</t>
  </si>
  <si>
    <t>RAD</t>
  </si>
  <si>
    <t>https://youtu.be/G863jroQDV0</t>
  </si>
  <si>
    <t>4.22.0</t>
  </si>
  <si>
    <t>https://store.steampowered.com/app/722560/RAD/</t>
  </si>
  <si>
    <t>Shenmue 3</t>
  </si>
  <si>
    <t>https://youtu.be/WffgF8GJlyY</t>
  </si>
  <si>
    <t>https://store.steampowered.com/app/878670/Shenmue_III/</t>
  </si>
  <si>
    <t>The Dark Pictures Anthology: The Devil in Me</t>
  </si>
  <si>
    <t>https://youtu.be/fjUhT1Qb_7Q</t>
  </si>
  <si>
    <t>https://store.steampowered.com/app/1567020/The_Dark_Pictures_Anthology_The_Devil_in_Me/</t>
  </si>
  <si>
    <t>Furnish Master</t>
  </si>
  <si>
    <t>https://youtu.be/kpURapGi_PI</t>
  </si>
  <si>
    <t>https://store.steampowered.com/app/2004080/Furnish_Master/</t>
  </si>
  <si>
    <t>Five Nights at Freddy's: Security Breach</t>
  </si>
  <si>
    <t>IfanSnek</t>
  </si>
  <si>
    <t>https://store.steampowered.com/app/747660/Five_Nights_at_Freddys_Security_Breach/</t>
  </si>
  <si>
    <t>Foxhole</t>
  </si>
  <si>
    <t>https://store.steampowered.com/app/505460/Foxhole/</t>
  </si>
  <si>
    <t>Dead Space Demake</t>
  </si>
  <si>
    <t>https://youtu.be/p2k0n5tryDQ</t>
  </si>
  <si>
    <t>https://brumley53.itch.io/dead-space-demake?ac=qfCyYFQF-yt</t>
  </si>
  <si>
    <t>书之旅人 Story Walker</t>
  </si>
  <si>
    <t>https://youtu.be/SO9LeS4NrRI</t>
  </si>
  <si>
    <t>https://store.steampowered.com/app/2101220/_Story_Walker/</t>
  </si>
  <si>
    <t>My Friend is a Raven</t>
  </si>
  <si>
    <t>https://youtu.be/E26X1Ls-708</t>
  </si>
  <si>
    <t>https://store.steampowered.com/app/1215090/My_Friend_is_a_Raven/</t>
  </si>
  <si>
    <t>Sex with the Devil</t>
  </si>
  <si>
    <t>https://youtu.be/EwiBcUkNf5k</t>
  </si>
  <si>
    <t>https://store.steampowered.com/app/1202690/Sex_with_the_Devil/</t>
  </si>
  <si>
    <t>Virtual Towers Online</t>
  </si>
  <si>
    <t>https://youtu.be/zDGLyM5sMyU</t>
  </si>
  <si>
    <t>https://virtualtowersonline.itch.io/virtual-towers-online</t>
  </si>
  <si>
    <t>WW2 Rebuilder</t>
  </si>
  <si>
    <t>https://youtu.be/vUpZgg5eHl4</t>
  </si>
  <si>
    <t>https://store.steampowered.com/app/1573280/WW2_Rebuilder/</t>
  </si>
  <si>
    <t>Bee Simulator</t>
  </si>
  <si>
    <t>https://youtu.be/9F59QV4fYco</t>
  </si>
  <si>
    <t>https://store.steampowered.com/app/914750/Bee_Simulator/</t>
  </si>
  <si>
    <t>Conarium</t>
  </si>
  <si>
    <t>4.14.0</t>
  </si>
  <si>
    <t>https://store.steampowered.com/app/313780/Conarium/</t>
  </si>
  <si>
    <t>The Suicide Of Rachel Foster</t>
  </si>
  <si>
    <t>https://store.steampowered.com/app/1057750/The_Suicide_of_Rachel_Foster/</t>
  </si>
  <si>
    <t>Industria</t>
  </si>
  <si>
    <t>https://store.steampowered.com/app/1172650/INDUSTRIA/</t>
  </si>
  <si>
    <t>The Flame in the Flood</t>
  </si>
  <si>
    <t>https://youtu.be/bR4zBHxcjNc</t>
  </si>
  <si>
    <t>https://store.steampowered.com/app/318600/The_Flame_in_the_Flood/</t>
  </si>
  <si>
    <t>Crab Champions</t>
  </si>
  <si>
    <t>https://youtu.be/7WvPT2I7XNc
https://youtu.be/XoNZtBj7RdI
https://youtu.be/sFzSI1kVfFA</t>
  </si>
  <si>
    <t>https://store.steampowered.com/app/774801/Crab_Champions/</t>
  </si>
  <si>
    <t>Rings of Hell</t>
  </si>
  <si>
    <t>https://youtu.be/56giO8JgSM4</t>
  </si>
  <si>
    <t>https://store.steampowered.com/app/1668640/Rings_of_Hell/</t>
  </si>
  <si>
    <t>Sunset Shift</t>
  </si>
  <si>
    <t>https://youtu.be/hpAflDzII6U</t>
  </si>
  <si>
    <t>5.00.2</t>
  </si>
  <si>
    <t>https://selkieharbour.itch.io/sunset-shift</t>
  </si>
  <si>
    <t>Til Nord</t>
  </si>
  <si>
    <r>
      <rPr>
        <color rgb="FF1155CC"/>
        <u/>
      </rPr>
      <t>https://youtu.be/CRhTe6ipcLc</t>
    </r>
    <r>
      <rPr/>
      <t xml:space="preserve">
</t>
    </r>
    <r>
      <rPr>
        <color rgb="FF1155CC"/>
        <u/>
      </rPr>
      <t>https://youtu.be/cmONGCAEDIM
https://youtu.be/pbS_uPjkz4Y</t>
    </r>
  </si>
  <si>
    <t>https://store.steampowered.com/app/1490860/Til_Nord/</t>
  </si>
  <si>
    <t>Pure Rock Crawling</t>
  </si>
  <si>
    <r>
      <rPr>
        <color rgb="FF1155CC"/>
        <u/>
      </rPr>
      <t>https://youtu.be/I8mWuM-VS44
https://www.youtube.com/watch?v=MsQbX-p__IQ</t>
    </r>
    <r>
      <rPr/>
      <t xml:space="preserve">
</t>
    </r>
    <r>
      <rPr>
        <color rgb="FF1155CC"/>
        <u/>
      </rPr>
      <t>https://youtu.be/VcyWK6UUMJ0
https://youtu.be/zgHv6Fpa8b0</t>
    </r>
  </si>
  <si>
    <t>https://store.steampowered.com/app/824720/Pure_Rock_Crawling/</t>
  </si>
  <si>
    <t>Shred &amp; Tear: Explosive Kajun</t>
  </si>
  <si>
    <t>https://youtu.be/GyBAAIxI_jg</t>
  </si>
  <si>
    <t>https://store.steampowered.com/app/1826020/Shred__Tear_Explosive_Kajun/</t>
  </si>
  <si>
    <t>STHELL</t>
  </si>
  <si>
    <t>https://youtu.be/MN_QVpofzJY</t>
  </si>
  <si>
    <t>https://store.steampowered.com/app/1604280/STHELL/</t>
  </si>
  <si>
    <t>Drake Hollow</t>
  </si>
  <si>
    <t>https://youtu.be/Wnu6CtaUP-E</t>
  </si>
  <si>
    <t>https://store.steampowered.com/app/739650/Drake_Hollow/</t>
  </si>
  <si>
    <t>GHOSTWARE: Arena of the Dead</t>
  </si>
  <si>
    <t>https://youtu.be/RTjIkiIZiI8</t>
  </si>
  <si>
    <t>https://store.steampowered.com/app/1893370/GHOSTWARE_Arena_of_the_Dead/</t>
  </si>
  <si>
    <t>Warhammer Age of Sigmar: Storm Ground</t>
  </si>
  <si>
    <t>https://youtu.be/98nqIQa-9ow</t>
  </si>
  <si>
    <t>https://store.steampowered.com/app/1233590/Warhammer_Age_of_Sigmar_Storm_Ground/</t>
  </si>
  <si>
    <t>Steel Rats</t>
  </si>
  <si>
    <t>https://youtu.be/Yg6WIiKaG2g</t>
  </si>
  <si>
    <t>https://store.steampowered.com/app/619700/Steel_Rats/</t>
  </si>
  <si>
    <t>Mordhau</t>
  </si>
  <si>
    <t>https://youtu.be/2mPo8pjQGQg</t>
  </si>
  <si>
    <t>https://store.steampowered.com/app/629760/MORDHAU/</t>
  </si>
  <si>
    <t>Ancestors: The Humankind Odyssey</t>
  </si>
  <si>
    <t>https://youtu.be/R4GCyn_MVxg</t>
  </si>
  <si>
    <t>https://store.steampowered.com/app/536270/Ancestors_The_Humankind_Odyssey/</t>
  </si>
  <si>
    <t>Operencia: The Stolen Sun</t>
  </si>
  <si>
    <t>https://youtu.be/cDS9SAGASm4</t>
  </si>
  <si>
    <t>https://store.steampowered.com/app/985950/Operencia_The_Stolen_Sun/</t>
  </si>
  <si>
    <t>AMID EVIL</t>
  </si>
  <si>
    <t>https://youtu.be/WwfeKafEgCU
https://youtu.be/h4asa3h58D8</t>
  </si>
  <si>
    <t>https://store.steampowered.com/app/673130/AMID_EVIL/</t>
  </si>
  <si>
    <t>Ravenous Devils</t>
  </si>
  <si>
    <t>Top Down/Sidescroller</t>
  </si>
  <si>
    <t>https://youtu.be/3j0KDdj1O0I</t>
  </si>
  <si>
    <t>https://store.steampowered.com/app/1615290/Ravenous_Devils/</t>
  </si>
  <si>
    <t>Windfolk: Sky is just the Beginning</t>
  </si>
  <si>
    <t>https://youtu.be/6qRjlN2ZpuY</t>
  </si>
  <si>
    <t>https://store.steampowered.com/app/1966700/Windfolk_Sky_is_just_the_Beginning/</t>
  </si>
  <si>
    <t>ISA Calendar Photoshoot 2023</t>
  </si>
  <si>
    <t>https://youtu.be/WrCfXUrsP0E</t>
  </si>
  <si>
    <t>https://selkieharbour.itch.io/isa-calendar-photoshoot-2023</t>
  </si>
  <si>
    <t>Dakar Desert Rally</t>
  </si>
  <si>
    <t>https://youtu.be/8tamAHGOpZM
https://youtu.be/ZGsJ5APFdsc
https://youtu.be/beFL1N7Uh8A
https://youtu.be/Pva5Jvdwgyw</t>
  </si>
  <si>
    <t>https://store.steampowered.com/app/1839940/Dakar_Desert_Rally/</t>
  </si>
  <si>
    <t>Boundary</t>
  </si>
  <si>
    <t>https://store.steampowered.com/app/1364020/Boundary/</t>
  </si>
  <si>
    <t>JUNKPUNK</t>
  </si>
  <si>
    <t>https://youtu.be/0wyeBgklmZA</t>
  </si>
  <si>
    <t>https://store.steampowered.com/app/1585020/JUNKPUNK/</t>
  </si>
  <si>
    <t>Deliver Us The Moon</t>
  </si>
  <si>
    <t>https://youtu.be/qtRj6T9J7A0</t>
  </si>
  <si>
    <t>https://store.steampowered.com/app/428660/Deliver_Us_The_Moon/</t>
  </si>
  <si>
    <t>Chernobylite Enhanced Edition</t>
  </si>
  <si>
    <t>https://youtu.be/1QhYRXXlc3I</t>
  </si>
  <si>
    <t>https://store.steampowered.com/app/1016800/Chernobylite_Enhanced_Edition/</t>
  </si>
  <si>
    <t>Tribes of Midgard</t>
  </si>
  <si>
    <t>https://youtu.be/7-UPNwqdWe8</t>
  </si>
  <si>
    <t>https://store.steampowered.com/app/858820/Tribes_of_Midgard/</t>
  </si>
  <si>
    <t>AWAY: The Survival Series</t>
  </si>
  <si>
    <t>https://youtu.be/KwYOmMNabZg</t>
  </si>
  <si>
    <t>https://store.steampowered.com/app/750200/AWAY_The_Survival_Series/</t>
  </si>
  <si>
    <t>Forgive Me Father</t>
  </si>
  <si>
    <r>
      <rPr>
        <color rgb="FF1155CC"/>
        <u/>
      </rPr>
      <t>https://youtu.be/PKQ0QHdk-o0</t>
    </r>
    <r>
      <rPr/>
      <t xml:space="preserve">
</t>
    </r>
    <r>
      <rPr>
        <color rgb="FF1155CC"/>
        <u/>
      </rPr>
      <t>https://youtu.be/_ll2mvP_nG8
https://youtu.be/XkdNKl2jUbU
https://youtu.be/Xu2iOiRKC2Q</t>
    </r>
  </si>
  <si>
    <t>https://store.steampowered.com/app/1590910/Forgive_Me_Father/</t>
  </si>
  <si>
    <t>Operation Lovecraft: Fallen Doll (Closed Beta Test)</t>
  </si>
  <si>
    <t>https://store.steampowered.com/app/1685960/Operation_Lovecraft_Fallen_Doll/</t>
  </si>
  <si>
    <t>Choo-Choo Charles</t>
  </si>
  <si>
    <t>https://youtu.be/ySK6NINvsKg
https://youtu.be/rNBgK4f-YbA
https://youtu.be/QiAe_SrfY8k</t>
  </si>
  <si>
    <t>https://store.steampowered.com/app/1766740/ChooChoo_Charles/</t>
  </si>
  <si>
    <t>Dragon Uprising Online Playtest</t>
  </si>
  <si>
    <t>https://youtu.be/qjJXp42agkc</t>
  </si>
  <si>
    <t>https://store.steampowered.com/app/1934050/Dragon_Uprising_Online_Playtest/</t>
  </si>
  <si>
    <t>Grounded</t>
  </si>
  <si>
    <t>Jfullerton1</t>
  </si>
  <si>
    <r>
      <rPr>
        <color rgb="FF1155CC"/>
        <u/>
      </rPr>
      <t>https://youtu.be/5lFajLN7rHY</t>
    </r>
    <r>
      <rPr/>
      <t xml:space="preserve">
</t>
    </r>
    <r>
      <rPr>
        <color rgb="FF1155CC"/>
        <u/>
      </rPr>
      <t>https://youtu.be/nevaUjz34fg</t>
    </r>
    <r>
      <rPr/>
      <t xml:space="preserve">
</t>
    </r>
    <r>
      <rPr>
        <color rgb="FF1155CC"/>
        <u/>
      </rPr>
      <t>https://youtu.be/HPE3w2JMq6Q
https://youtu.be/pLQak1Lrdb0
https://youtu.be/F7BiuP1XNJw</t>
    </r>
  </si>
  <si>
    <t>https://store.steampowered.com/app/962130/Grounded/</t>
  </si>
  <si>
    <t>State of Mind</t>
  </si>
  <si>
    <t xml:space="preserve">Steam - fullgame </t>
  </si>
  <si>
    <t>https://youtu.be/Pt8k2jFC808</t>
  </si>
  <si>
    <t>4.18.1</t>
  </si>
  <si>
    <t>https://store.steampowered.com/app/437630/State_of_Mind/</t>
  </si>
  <si>
    <t>The Matrix Awakens: An Unreal Engine 5 Experience</t>
  </si>
  <si>
    <t>5.01.0</t>
  </si>
  <si>
    <t>https://youtu.be/H9XRmEIEDLM</t>
  </si>
  <si>
    <t>Anime Tokyo</t>
  </si>
  <si>
    <t>https://youtu.be/GNioZnfoT74</t>
  </si>
  <si>
    <t>https://www.artstation.com/artwork/VJ89oX</t>
  </si>
  <si>
    <t>Atomic Heart</t>
  </si>
  <si>
    <r>
      <rPr>
        <color rgb="FF1155CC"/>
        <u/>
      </rPr>
      <t>https://youtu.be/WJGIASPXArg</t>
    </r>
    <r>
      <rPr/>
      <t xml:space="preserve">
</t>
    </r>
    <r>
      <rPr>
        <color rgb="FF1155CC"/>
        <u/>
      </rPr>
      <t>https://youtu.be/fDMsG6rKs_E
https://youtu.be/mJmm1NF7svI
https://youtu.be/5vbdiltZjxc</t>
    </r>
  </si>
  <si>
    <t>https://store.steampowered.com/app/668580/Atomic_Heart/</t>
  </si>
  <si>
    <t>Call of Cthulhu</t>
  </si>
  <si>
    <t>https://youtu.be/hqBXvdr7yP0
https://youtu.be/6N7yzhCgOqw</t>
  </si>
  <si>
    <t>4.15.2</t>
  </si>
  <si>
    <t>https://store.steampowered.com/app/399810/Call_of_Cthulhu/</t>
  </si>
  <si>
    <t>Ready Or Not</t>
  </si>
  <si>
    <t>https://youtu.be/FWPUka9OSBs
https://youtu.be/eOzDHUkBBBk
https://youtube.com/shorts/aY20OnpEcOs?feature=share</t>
  </si>
  <si>
    <t>https://store.steampowered.com/app/1144200/Ready_or_Not/</t>
  </si>
  <si>
    <t>Stray Blade</t>
  </si>
  <si>
    <t>https://youtu.be/rVqxvp4LbB4</t>
  </si>
  <si>
    <t>https://store.steampowered.com/app/1621990/Stray_Blade/</t>
  </si>
  <si>
    <t>Frozen Flame</t>
  </si>
  <si>
    <t>https://youtu.be/QBJMq8H8Y_8</t>
  </si>
  <si>
    <t>https://store.steampowered.com/app/715400/Frozen_Flame/</t>
  </si>
  <si>
    <t>Evil Dead: The Game</t>
  </si>
  <si>
    <t>https://youtu.be/Tu3PbMJgH1k</t>
  </si>
  <si>
    <t>https://store.steampowered.com/app/1493750/Evil_Dead_The_Game/</t>
  </si>
  <si>
    <t>The Infected</t>
  </si>
  <si>
    <t>https://youtu.be/lNSmc5r5wk8</t>
  </si>
  <si>
    <t>https://store.steampowered.com/app/1360000/The_Infected/</t>
  </si>
  <si>
    <t>Dead Island 2</t>
  </si>
  <si>
    <t>https://youtu.be/nQM7AaQeCKI</t>
  </si>
  <si>
    <t>https://launcher.store.epicgames.com/en-US/p/dead-island-2</t>
  </si>
  <si>
    <t>Total Conflict Resistance</t>
  </si>
  <si>
    <t>1st Person/Top Down</t>
  </si>
  <si>
    <t>https://youtu.be/lUJ9HtrNYqo
https://youtu.be/NB83YO6Q5pg</t>
  </si>
  <si>
    <t>https://store.steampowered.com/app/1860510/Total_Conflict_Resistance/</t>
  </si>
  <si>
    <t>Remnant From The Ashes</t>
  </si>
  <si>
    <r>
      <rPr>
        <color rgb="FF1155CC"/>
        <u/>
      </rPr>
      <t>https://youtu.be/zYSVAehxtak
https://youtu.be/AVM8oBgx6lk</t>
    </r>
    <r>
      <rPr/>
      <t xml:space="preserve">
</t>
    </r>
    <r>
      <rPr>
        <color rgb="FF1155CC"/>
        <u/>
      </rPr>
      <t>https://youtu.be/0W9CvILi1ac</t>
    </r>
  </si>
  <si>
    <t>Not-Working</t>
  </si>
  <si>
    <t>https://store.steampowered.com/app/617290/Remnant_From_the_Ashes/</t>
  </si>
  <si>
    <t>Close To The Sun</t>
  </si>
  <si>
    <t>https://youtu.be/hytenCzlwPc</t>
  </si>
  <si>
    <t>4.18.0</t>
  </si>
  <si>
    <t>https://store.steampowered.com/app/968870/Close_to_the_Sun/</t>
  </si>
  <si>
    <t>Back 4 Blood</t>
  </si>
  <si>
    <t>https://youtu.be/A15Jj9bY2ms
https://youtu.be/BguRWpEQSnk
https://youtu.be/8BCt9htvSaY</t>
  </si>
  <si>
    <t>https://store.steampowered.com/app/924970/Back_4_Blood/</t>
  </si>
  <si>
    <t>High On Life</t>
  </si>
  <si>
    <t>https://youtu.be/sEx3zAcwA6U
https://youtu.be/ntSbdiZ_PG4</t>
  </si>
  <si>
    <t>https://store.steampowered.com/app/1583230/High_On_Life/</t>
  </si>
  <si>
    <t>Scathe</t>
  </si>
  <si>
    <t>https://youtu.be/Ffq_BsfzGwA</t>
  </si>
  <si>
    <t>https://store.steampowered.com/app/1154830/Scathe/</t>
  </si>
  <si>
    <t>Monster Truck Championship</t>
  </si>
  <si>
    <t>https://youtu.be/4HiCwcPZXjw</t>
  </si>
  <si>
    <t>https://store.steampowered.com/app/1209360/Monster_Truck_Championship/</t>
  </si>
  <si>
    <t>Afterimage</t>
  </si>
  <si>
    <t>https://youtu.be/77H4BQh1XSo</t>
  </si>
  <si>
    <t>https://store.steampowered.com/app/1701520/Afterimage/</t>
  </si>
  <si>
    <t>Titantic: Honor and Glory</t>
  </si>
  <si>
    <t>https://youtu.be/cJp2blukkFs</t>
  </si>
  <si>
    <t>https://www.titanichg.com/project-401</t>
  </si>
  <si>
    <t>STAR WARS Jedi: Fallen Order</t>
  </si>
  <si>
    <t>https://youtu.be/SvyqPuKTgnQ
https://youtu.be/xo6jq3qnZco</t>
  </si>
  <si>
    <t>https://store.steampowered.com/app/1172380/STAR_WARS_Jedi_Fallen_Order/</t>
  </si>
  <si>
    <t>ArcRunner</t>
  </si>
  <si>
    <t>https://youtu.be/uvOEU5p27SI
https://youtu.be/8E5_PhgFYDo</t>
  </si>
  <si>
    <t>https://store.steampowered.com/app/1575830/ArcRunner/</t>
  </si>
  <si>
    <t>Bramble The Mountain King</t>
  </si>
  <si>
    <t>https://youtu.be/8XhqzJ_27fw</t>
  </si>
  <si>
    <t>https://store.steampowered.com/app/1623940/Bramble_The_Mountain_King/</t>
  </si>
  <si>
    <t>Lichenvale</t>
  </si>
  <si>
    <t>https://youtu.be/hJWC-NParLU</t>
  </si>
  <si>
    <t>https://store.steampowered.com/app/1432380/Lichenvale/</t>
  </si>
  <si>
    <t>STAR WARS "Reflections" Tech Demo</t>
  </si>
  <si>
    <t>https://youtu.be/IlsuhJJrhh8
https://youtu.be/1Ha6nnwwfQg</t>
  </si>
  <si>
    <t>4.20.0</t>
  </si>
  <si>
    <t>https://www.nvidia.com/en-gb/geforce/news/gfecnt/atomic-heart-justice-reflections-nvidia-rtx-tech-demo-downloads/</t>
  </si>
  <si>
    <t>Mail Time</t>
  </si>
  <si>
    <t>https://youtu.be/X32cR3vDq00</t>
  </si>
  <si>
    <t>https://store.steampowered.com/app/1607240/Mail_Time/</t>
  </si>
  <si>
    <t>Omega Strikers</t>
  </si>
  <si>
    <t>https://youtu.be/PMarjaGeAG4</t>
  </si>
  <si>
    <t>https://store.steampowered.com/app/1869590/Omega_Strikers/</t>
  </si>
  <si>
    <t>Shadow Warrior 3: Definitive Edition</t>
  </si>
  <si>
    <t>https://youtu.be/ELh44qPPWWg</t>
  </si>
  <si>
    <t>https://store.steampowered.com/app/1036890/Shadow_Warrior_3_Definitive_Edition/</t>
  </si>
  <si>
    <t>Breathedge</t>
  </si>
  <si>
    <t>https://youtu.be/LhR3yncCg6o</t>
  </si>
  <si>
    <t>https://launcher.store.epicgames.com/en-US/p/breathedge</t>
  </si>
  <si>
    <t>STAR WARS Jedi: Survivor</t>
  </si>
  <si>
    <t>https://youtu.be/kmIQkvFQuok
https://youtu.be/VdUVR5kLxLo</t>
  </si>
  <si>
    <t>https://store.steampowered.com/app/1774580/STAR_WARS_Jedi_Survivor/</t>
  </si>
  <si>
    <t>Unreal Tournament (2014)</t>
  </si>
  <si>
    <t>https://youtu.be/k9ooXgiwH9M</t>
  </si>
  <si>
    <t>4.15.0</t>
  </si>
  <si>
    <t>https://sites.google.com/view/ut4/home
https://github.com/timiimit/UT4UU-Public</t>
  </si>
  <si>
    <t>Circus Electrique</t>
  </si>
  <si>
    <t>https://youtu.be/l5QJ2WY7VmA</t>
  </si>
  <si>
    <t>https://store.steampowered.com/app/1666250/Circus_Electrique/</t>
  </si>
  <si>
    <t xml:space="preserve">R-Type Final 2 </t>
  </si>
  <si>
    <t>https://youtu.be/UOSE_6ZD0cs</t>
  </si>
  <si>
    <t>https://store.steampowered.com/app/1442820/RType_Final_2/</t>
  </si>
  <si>
    <t>Devolverland Expo</t>
  </si>
  <si>
    <t>https://youtu.be/aXP82VTZiZQ</t>
  </si>
  <si>
    <t>https://store.steampowered.com/app/1283220/Devolverland_Expo/</t>
  </si>
  <si>
    <t>Star Trek Prodigy: Supernova</t>
  </si>
  <si>
    <t>https://youtu.be/k9Zb_H3aAGM</t>
  </si>
  <si>
    <t>https://store.steampowered.com/app/1655220/Star_Trek_Prodigy_Supernova/</t>
  </si>
  <si>
    <t>Life is Strange: True Colors</t>
  </si>
  <si>
    <t>https://youtu.be/DA_p4Un4mYE</t>
  </si>
  <si>
    <t>https://store.steampowered.com/app/936790/Life_is_Strange_True_Colors/</t>
  </si>
  <si>
    <t>The Quarry</t>
  </si>
  <si>
    <t>https://youtu.be/bvNuJgz5Aww</t>
  </si>
  <si>
    <t>https://store.steampowered.com/app/1577120/The_Quarry/</t>
  </si>
  <si>
    <t>GetsuFumaDen: Undying Moon</t>
  </si>
  <si>
    <t>https://youtu.be/L2SwVOrU7Rg</t>
  </si>
  <si>
    <t>https://store.steampowered.com/app/1323470/GetsuFumaDen_Undying_Moon/</t>
  </si>
  <si>
    <t>Ed-0: Zombie Uprising</t>
  </si>
  <si>
    <t>https://youtu.be/6NnUvWwQ9hs</t>
  </si>
  <si>
    <t>https://store.steampowered.com/app/1717020/Ed0_Zombie_Uprising/</t>
  </si>
  <si>
    <t>Kainga: Seeds of Civilization</t>
  </si>
  <si>
    <t>https://youtu.be/BaI-MbJuir8</t>
  </si>
  <si>
    <t>https://store.steampowered.com/app/1269710/Kainga_Seeds_of_Civilization/</t>
  </si>
  <si>
    <t>Arise: A Simple Story</t>
  </si>
  <si>
    <t>https://youtu.be/VZyesYejqFQ</t>
  </si>
  <si>
    <t>https://store.steampowered.com/app/866140/Arise_A_Simple_Story/</t>
  </si>
  <si>
    <t>Nimbus INFINITY</t>
  </si>
  <si>
    <t>https://youtu.be/cqx4YKURmHA</t>
  </si>
  <si>
    <t>https://store.steampowered.com/app/1399170/Nimbus_INFINITY/</t>
  </si>
  <si>
    <t>Blue Fire</t>
  </si>
  <si>
    <t>https://youtu.be/zGz1F-dbFdQ</t>
  </si>
  <si>
    <t>https://store.steampowered.com/app/1220150/Blue_Fire/</t>
  </si>
  <si>
    <t>Paper Dolls Original</t>
  </si>
  <si>
    <t>https://youtu.be/AKdhSitU86s</t>
  </si>
  <si>
    <t>4.21.1</t>
  </si>
  <si>
    <t>https://store.steampowered.com/app/1051310/Paper_Dolls_Original/</t>
  </si>
  <si>
    <t>Weird West</t>
  </si>
  <si>
    <t>https://youtu.be/9FwcHmI2U80</t>
  </si>
  <si>
    <t>https://store.steampowered.com/app/1097350/Weird_West/</t>
  </si>
  <si>
    <t>Redfall</t>
  </si>
  <si>
    <t>https://youtu.be/DKYhLvybWuU</t>
  </si>
  <si>
    <t>https://store.steampowered.com/app/1294810/Redfall/</t>
  </si>
  <si>
    <t>Ultra Age</t>
  </si>
  <si>
    <t>https://youtu.be/g63uCPdSBhE</t>
  </si>
  <si>
    <t>https://store.steampowered.com/app/1683100/Ultra_Age/</t>
  </si>
  <si>
    <t>Giants Uprising</t>
  </si>
  <si>
    <t>https://youtu.be/pLlf_pS1PJU</t>
  </si>
  <si>
    <t>https://store.steampowered.com/app/1109160/Giants_Uprising/</t>
  </si>
  <si>
    <t>Unbox: Newbie's Adventure</t>
  </si>
  <si>
    <t>https://youtu.be/8g1mJIeKBO0</t>
  </si>
  <si>
    <t>4.11.2</t>
  </si>
  <si>
    <t>https://store.steampowered.com/app/512300/Unbox_Newbies_Adventure/</t>
  </si>
  <si>
    <t>Under the Sand REDUX - a road trip game</t>
  </si>
  <si>
    <t>https://youtu.be/_lSb_Khrn5c</t>
  </si>
  <si>
    <t>https://store.steampowered.com/app/1062960/Under_the_Sand_REDUX__a_road_trip_game/</t>
  </si>
  <si>
    <t>Beyond a Steel Sky</t>
  </si>
  <si>
    <t>https://youtu.be/DXC9U1V9Udc</t>
  </si>
  <si>
    <t>https://store.steampowered.com/app/1146310/Beyond_a_Steel_Sky/</t>
  </si>
  <si>
    <t>The Witch of Fern Island</t>
  </si>
  <si>
    <t>https://store.steampowered.com/app/1550010/The_Witch_of_Fern_Island/</t>
  </si>
  <si>
    <t>Kao The Kangaroo</t>
  </si>
  <si>
    <t>https://youtu.be/C-CL8Ru_N8Q</t>
  </si>
  <si>
    <t>https://store.steampowered.com/app/1370140/Kao_the_Kangaroo/</t>
  </si>
  <si>
    <t>Way of the Hunter</t>
  </si>
  <si>
    <t>https://store.steampowered.com/app/1288320/Way_of_the_Hunter/</t>
  </si>
  <si>
    <t>PROJECTSIX</t>
  </si>
  <si>
    <t>BOOTH - demo</t>
  </si>
  <si>
    <t>https://youtu.be/PR2yJnFgH4k</t>
  </si>
  <si>
    <t>https://surumekoubou.booth.pm/items/1175114</t>
  </si>
  <si>
    <t>Paper Ghost Stories: Third Eye Open</t>
  </si>
  <si>
    <t>https://youtu.be/HSZztnWqAJM</t>
  </si>
  <si>
    <t>https://store.steampowered.com/app/1983300/Paper_Ghost_Stories_Third_Eye_Open/</t>
  </si>
  <si>
    <t>Made in Abyss: Binary Star Falling into Darkness</t>
  </si>
  <si>
    <t>https://youtu.be/lCAQCv5KhHc</t>
  </si>
  <si>
    <t>https://store.steampowered.com/app/1324340/Made_in_Abyss_Binary_Star_Falling_into_Darkness/</t>
  </si>
  <si>
    <t>Citadel: Forged With Fire</t>
  </si>
  <si>
    <t>https://youtu.be/X2m6FUea_RE</t>
  </si>
  <si>
    <t>https://store.steampowered.com/app/487120/Citadel_Forged_with_Fire/</t>
  </si>
  <si>
    <t>Showgunners</t>
  </si>
  <si>
    <t>https://youtu.be/mNT4nA_3K-c</t>
  </si>
  <si>
    <t>https://store.steampowered.com/app/1155330/Showgunners/</t>
  </si>
  <si>
    <t>Under The Moon</t>
  </si>
  <si>
    <t>GOG - fullgame</t>
  </si>
  <si>
    <t>https://youtu.be/F0Ui0KNP1sY</t>
  </si>
  <si>
    <t>https://store.steampowered.com/app/1945780/Under_The_Moon/</t>
  </si>
  <si>
    <t>The Beast Inside</t>
  </si>
  <si>
    <t>https://youtu.be/oy5I2cwJc7Y</t>
  </si>
  <si>
    <t>https://store.steampowered.com/app/792300/The_Beast_Inside/</t>
  </si>
  <si>
    <t>Voices Of The Void</t>
  </si>
  <si>
    <t>https://youtu.be/gz_m1ZdmfaQ</t>
  </si>
  <si>
    <t>https://mrdrnose.itch.io/votv</t>
  </si>
  <si>
    <t>Harmony: The Fall of Reverie</t>
  </si>
  <si>
    <t>3D Visual Novel</t>
  </si>
  <si>
    <t>https://youtu.be/VhUCzbjUZKg</t>
  </si>
  <si>
    <t>https://store.steampowered.com/app/1966420/Harmony_The_Fall_of_Reverie/</t>
  </si>
  <si>
    <t>The Redress of Mira</t>
  </si>
  <si>
    <t>https://youtu.be/f6mgN99jJnQ</t>
  </si>
  <si>
    <t>https://store.steampowered.com/app/1843860/The_Redress_of_Mira/</t>
  </si>
  <si>
    <t>Chronos: Before the Ashes</t>
  </si>
  <si>
    <t>https://youtu.be/T6_qxaRFD0k</t>
  </si>
  <si>
    <t>https://store.steampowered.com/app/967390/Chronos_Before_the_Ashes/</t>
  </si>
  <si>
    <t>Space Hulk: Tactics</t>
  </si>
  <si>
    <t>https://youtu.be/HTrn5PrzXJI</t>
  </si>
  <si>
    <t>https://store.steampowered.com/app/492230/Space_Hulk_Tactics/</t>
  </si>
  <si>
    <t>Gamedec - Definitive Edition</t>
  </si>
  <si>
    <t>https://youtu.be/w5i_vHmgZVE</t>
  </si>
  <si>
    <t>https://store.steampowered.com/app/917720/Gamedec__Definitive_Edition/</t>
  </si>
  <si>
    <t>DESORDRE : A Puzzle Game Adventure</t>
  </si>
  <si>
    <t>https://youtu.be/atBOT3Sv3Gg</t>
  </si>
  <si>
    <t>https://store.steampowered.com/app/2097490/DESORDRE__A_Puzzle_Game_Adventure/</t>
  </si>
  <si>
    <t>It Takes Two</t>
  </si>
  <si>
    <t>3rd Person/Top Down/Side Scroller</t>
  </si>
  <si>
    <t>https://youtu.be/HpjasaXtOvM</t>
  </si>
  <si>
    <t>https://store.steampowered.com/app/1426210/It_Takes_Two/</t>
  </si>
  <si>
    <t>The Medium</t>
  </si>
  <si>
    <t>https://youtu.be/pvUi76Nodak</t>
  </si>
  <si>
    <t>https://store.steampowered.com/app/1293160/The_Medium/</t>
  </si>
  <si>
    <t>Assault Spy</t>
  </si>
  <si>
    <t>https://youtu.be/6fGQP1i9tao</t>
  </si>
  <si>
    <t>https://store.steampowered.com/app/767930/Assault_Spy/</t>
  </si>
  <si>
    <t>Nemesis: Distress</t>
  </si>
  <si>
    <t>https://youtu.be/fdDwXKjDKv8</t>
  </si>
  <si>
    <t>https://store.steampowered.com/app/1343620/Nemesis_Distress/</t>
  </si>
  <si>
    <t>Batora: Lost Haven</t>
  </si>
  <si>
    <t>https://youtu.be/Wvd9G4G-MTg</t>
  </si>
  <si>
    <t>https://store.steampowered.com/app/1506440/Batora_Lost_Haven/</t>
  </si>
  <si>
    <t>HAWKEN REBORN</t>
  </si>
  <si>
    <t>https://youtu.be/RQO0flKTtEg</t>
  </si>
  <si>
    <t>https://store.steampowered.com/app/705040/HAWKEN_REBORN/</t>
  </si>
  <si>
    <t>Layers of Fear (2023)</t>
  </si>
  <si>
    <t>https://youtu.be/JkgtCWolWZA</t>
  </si>
  <si>
    <t>https://store.steampowered.com/app/1946700/Layers_of_Fear/</t>
  </si>
  <si>
    <t>Hillside: a virtual Habitat 67</t>
  </si>
  <si>
    <t>https://youtu.be/IfIpm9ubtwc</t>
  </si>
  <si>
    <t>5.02.0</t>
  </si>
  <si>
    <t>https://www.unrealengine.com/en-US/hillside</t>
  </si>
  <si>
    <t>Park Beyond</t>
  </si>
  <si>
    <t>https://youtu.be/dZydse79pYQ</t>
  </si>
  <si>
    <t>https://store.steampowered.com/app/1368130/Park_Beyond/</t>
  </si>
  <si>
    <t>Tower Princess</t>
  </si>
  <si>
    <t>https://youtu.be/k2ylCZmyhwk</t>
  </si>
  <si>
    <t>https://store.steampowered.com/app/1138650/Tower_Princess/</t>
  </si>
  <si>
    <t>Abandoned World</t>
  </si>
  <si>
    <t>https://youtu.be/s-BGcCvk5m4</t>
  </si>
  <si>
    <t>https://store.steampowered.com/app/2300600/Abandoned_World/</t>
  </si>
  <si>
    <t>LEGO® 2K Drive</t>
  </si>
  <si>
    <t>https://store.steampowered.com/app/1451810/LEGO_2K_Drive/</t>
  </si>
  <si>
    <t>Dreadout 2</t>
  </si>
  <si>
    <t>3rd Person/1st Person</t>
  </si>
  <si>
    <t>https://youtu.be/VYQownEOR2Y</t>
  </si>
  <si>
    <t>https://store.steampowered.com/app/945710/DreadOut_2/</t>
  </si>
  <si>
    <t>Gangstar New York</t>
  </si>
  <si>
    <t>https://youtu.be/8NQ1iX_h_Wc</t>
  </si>
  <si>
    <t>https://store.steampowered.com/app/1607290/Gangstar_New_York/</t>
  </si>
  <si>
    <t>The Outlast Trials</t>
  </si>
  <si>
    <t>https://youtu.be/l5jV42MMVXc</t>
  </si>
  <si>
    <t>https://store.steampowered.com/app/1304930/The_Outlast_Trials/</t>
  </si>
  <si>
    <t>Coral Island</t>
  </si>
  <si>
    <t>https://youtu.be/phe1YvT1zlg</t>
  </si>
  <si>
    <t>https://store.steampowered.com/app/1158160/Coral_Island/</t>
  </si>
  <si>
    <t>Soundfall</t>
  </si>
  <si>
    <t>https://youtu.be/mgKQbu9sweE</t>
  </si>
  <si>
    <t>https://store.steampowered.com/app/1608700/Soundfall/</t>
  </si>
  <si>
    <t>Wayfinder</t>
  </si>
  <si>
    <t>https://youtu.be/uB7g0TXHX5M?si=GnxQYK_ogQKcO02D</t>
  </si>
  <si>
    <t>https://store.steampowered.com/app/1171690/Wayfinder/</t>
  </si>
  <si>
    <t>Starship Troopers: Extermination</t>
  </si>
  <si>
    <t>https://youtu.be/PDHTlBaDmSs
https://youtu.be/I24oHh08FyM</t>
  </si>
  <si>
    <t>https://store.steampowered.com/app/1268750/Starship_Troopers_Extermination/</t>
  </si>
  <si>
    <t>Alone in the Dark Prologue</t>
  </si>
  <si>
    <t>https://youtu.be/VVXZEoQtSYw</t>
  </si>
  <si>
    <t>https://store.steampowered.com/app/1938800/Alone_in_the_Dark_Prologue/</t>
  </si>
  <si>
    <t>The Texas Chain Saw Massacre</t>
  </si>
  <si>
    <t>https://store.steampowered.com/app/1433140/The_Texas_Chain_Saw_Massacre/</t>
  </si>
  <si>
    <t>Midnight Ghost Hunt</t>
  </si>
  <si>
    <t>https://youtu.be/MvfmEQmL-kc</t>
  </si>
  <si>
    <t>https://store.steampowered.com/app/915810/Midnight_Ghost_Hunt/</t>
  </si>
  <si>
    <t>Only Up!</t>
  </si>
  <si>
    <t>https://youtu.be/2PZxVnlMEr4</t>
  </si>
  <si>
    <t>https://store.steampowered.com/app/2381590/Only_Up/</t>
  </si>
  <si>
    <t>TAGLINE</t>
  </si>
  <si>
    <t>https://youtu.be/9rsc0ZjVEYo
https://youtu.be/Yg2-01dWIyY</t>
  </si>
  <si>
    <t>https://store.steampowered.com/app/1921470/TAGLINE/</t>
  </si>
  <si>
    <t>Echo Point Nova</t>
  </si>
  <si>
    <t>https://youtu.be/t1RYvYTkuUY</t>
  </si>
  <si>
    <t>https://store.steampowered.com/app/1836730/Echo_Point_Nova/</t>
  </si>
  <si>
    <t>Warhaven</t>
  </si>
  <si>
    <t>https://youtu.be/QCGO9XiTP64</t>
  </si>
  <si>
    <t>https://store.steampowered.com/app/2107670/Warhaven/</t>
  </si>
  <si>
    <t>Bellwright</t>
  </si>
  <si>
    <t>https://store.steampowered.com/app/1812450/Bellwright/</t>
  </si>
  <si>
    <t>The Complex: Expedition</t>
  </si>
  <si>
    <t>https://youtu.be/Nt44Whrt8-w</t>
  </si>
  <si>
    <t>https://store.steampowered.com/app/2172260/The_Complex_Expedition/</t>
  </si>
  <si>
    <t>Brick Rigs</t>
  </si>
  <si>
    <t>https://youtu.be/QOaVIUXnz_M</t>
  </si>
  <si>
    <t>https://store.steampowered.com/app/552100/Brick_Rigs/</t>
  </si>
  <si>
    <t>Someday You'll Return: Director's Cut</t>
  </si>
  <si>
    <t>https://youtu.be/YBHAHVS3Lsw</t>
  </si>
  <si>
    <t>https://store.steampowered.com/app/2229350/Someday_Youll_Return_Directors_Cut/</t>
  </si>
  <si>
    <t>Oceanhorn 2: Knights of the Lost Realm</t>
  </si>
  <si>
    <t>https://youtu.be/0jzSSGzcp6Y</t>
  </si>
  <si>
    <t>https://store.steampowered.com/app/1622710/Oceanhorn_2_Knights_of_the_Lost_Realm/</t>
  </si>
  <si>
    <t>Remnant II</t>
  </si>
  <si>
    <t>https://youtu.be/J1ODKCh4S0E</t>
  </si>
  <si>
    <t>https://store.steampowered.com/app/1282100/Remnant_II/</t>
  </si>
  <si>
    <t>Forever Skies</t>
  </si>
  <si>
    <t>https://youtu.be/wC6ABelqQmo</t>
  </si>
  <si>
    <t>https://store.steampowered.com/app/1641960/Forever_Skies/</t>
  </si>
  <si>
    <t>Presences - Dark Awakening</t>
  </si>
  <si>
    <t>https://youtu.be/qhZo2ZQ2otc</t>
  </si>
  <si>
    <t>https://store.steampowered.com/app/2395310/Presences_Dark_Awakening/</t>
  </si>
  <si>
    <t>The Forgotten City</t>
  </si>
  <si>
    <t>https://youtu.be/UEcQvVnK1x0</t>
  </si>
  <si>
    <t>https://store.steampowered.com/app/874260/The_Forgotten_City/</t>
  </si>
  <si>
    <t>Mix Universe</t>
  </si>
  <si>
    <t>https://youtu.be/MLwZkOQOjKw</t>
  </si>
  <si>
    <t>https://store.steampowered.com/app/1654810/Mix_Universe/</t>
  </si>
  <si>
    <t>The Magnificent Trufflepigs</t>
  </si>
  <si>
    <t>https://youtu.be/dUN-Axm3sPU</t>
  </si>
  <si>
    <t>https://store.steampowered.com/app/1529550/The_Magnificent_Trufflepigs/</t>
  </si>
  <si>
    <t>September 7th</t>
  </si>
  <si>
    <t>https://youtu.be/sTHCHhbe0cg</t>
  </si>
  <si>
    <t>https://store.steampowered.com/app/2249160/September_7th/</t>
  </si>
  <si>
    <t>The Scrap</t>
  </si>
  <si>
    <t>https://youtu.be/wWJREPTE1zo</t>
  </si>
  <si>
    <t>https://store.steampowered.com/app/2304650/The_Scrap/</t>
  </si>
  <si>
    <t>Aliens: Dark Descent</t>
  </si>
  <si>
    <t>https://youtu.be/Wvj7n6adSsQ2</t>
  </si>
  <si>
    <t>https://store.steampowered.com/app/1150440/Aliens_Dark_Descent/</t>
  </si>
  <si>
    <t>SCP: Secret Files</t>
  </si>
  <si>
    <t>https://youtu.be/PcCk4GU5-SM</t>
  </si>
  <si>
    <t>https://store.steampowered.com/app/1718130/SCP_Secret_Files/</t>
  </si>
  <si>
    <t>Dead Man´s Diary</t>
  </si>
  <si>
    <t>https://youtu.be/ViSvXBPVt5E</t>
  </si>
  <si>
    <t>https://store.steampowered.com/app/1808700/Dead_Mans_Diary/</t>
  </si>
  <si>
    <t>Hexia</t>
  </si>
  <si>
    <t>https://youtu.be/Eng2jLNV_VU</t>
  </si>
  <si>
    <t>https://store.steampowered.com/app/1173730/Hexia/</t>
  </si>
  <si>
    <t>Paper Ghost Stories: 7PM</t>
  </si>
  <si>
    <t>https://youtu.be/A_MW7trUdto</t>
  </si>
  <si>
    <t>https://store.steampowered.com/app/1266420/Paper_Ghost_Stories_7PM/</t>
  </si>
  <si>
    <t>Bark</t>
  </si>
  <si>
    <t>https://youtu.be/ISuBDy8G1zY</t>
  </si>
  <si>
    <t>https://store.steampowered.com/app/1839070/BARK/</t>
  </si>
  <si>
    <t>Sengoku Dynasty</t>
  </si>
  <si>
    <t>https://youtu.be/s8NStgRpmw8</t>
  </si>
  <si>
    <t>https://store.steampowered.com/app/1702010/Sengoku_Dynasty/</t>
  </si>
  <si>
    <t>Crackdown 3</t>
  </si>
  <si>
    <t>Tropico 6</t>
  </si>
  <si>
    <t>https://youtu.be/TYblDoC3tGo</t>
  </si>
  <si>
    <t>https://store.steampowered.com/app/492720/Tropico_6/</t>
  </si>
  <si>
    <t>Blair Witch</t>
  </si>
  <si>
    <t>https://youtu.be/LAHNAjOK7DA</t>
  </si>
  <si>
    <t>https://store.steampowered.com/app/1092660/Blair_Witch/</t>
  </si>
  <si>
    <t>Immortals of Aveum</t>
  </si>
  <si>
    <t>https://www.youtube.com/watch?v=ZiSMaqhDxu4</t>
  </si>
  <si>
    <t>https://store.steampowered.com/app/2009100/Immortals_of_Aveum/</t>
  </si>
  <si>
    <t>SPRAWL</t>
  </si>
  <si>
    <t>https://www.youtube.com/watch?v=XKxZI-CW-Cc
https://youtu.be/8KsQLFOX0kI?si=5-3b9N6Kly1Iwo-V</t>
  </si>
  <si>
    <t>https://store.steampowered.com/app/1549690/SPRAWL/</t>
  </si>
  <si>
    <t>Death Relives</t>
  </si>
  <si>
    <t>https://youtu.be/BmBhdOiBMF0</t>
  </si>
  <si>
    <t>https://store.steampowered.com/app/1987400/Death_Relives/</t>
  </si>
  <si>
    <t>Vorax</t>
  </si>
  <si>
    <t>https://youtu.be/1HVLu9S8jQg</t>
  </si>
  <si>
    <t>https://store.steampowered.com/app/1874190/Vorax/</t>
  </si>
  <si>
    <t>Soulslinger: Envoy of Death</t>
  </si>
  <si>
    <t>https://youtu.be/VTWINzUsunU</t>
  </si>
  <si>
    <t>https://store.steampowered.com/app/2429240/Soulslinger_Envoy_of_Death/</t>
  </si>
  <si>
    <t>Icarus: New Frontiers</t>
  </si>
  <si>
    <t>https://youtu.be/HHtdGbu5RJ8</t>
  </si>
  <si>
    <t>https://store.steampowered.com/app/1648532/Icarus_New_Frontiers/</t>
  </si>
  <si>
    <t>Nowhere: Mysterious Artifacts</t>
  </si>
  <si>
    <t>https://youtu.be/yZIZidZk80Q</t>
  </si>
  <si>
    <t>https://store.steampowered.com/app/2094600/Nowhere_Mysterious_Artifacts/</t>
  </si>
  <si>
    <t>Fort Solis</t>
  </si>
  <si>
    <t>https://youtu.be/4Szef9uzJNY</t>
  </si>
  <si>
    <t>5.02.1</t>
  </si>
  <si>
    <t>https://store.steampowered.com/app/1931730/Fort_Solis/</t>
  </si>
  <si>
    <t>The Baby In Yellow</t>
  </si>
  <si>
    <t>https://youtu.be/8CNwQWzmYLw</t>
  </si>
  <si>
    <t>https://store.steampowered.com/app/2291340/The_Baby_In_Yellow/</t>
  </si>
  <si>
    <t>Desynced</t>
  </si>
  <si>
    <t>https://youtu.be/Kb1CBOkesBg</t>
  </si>
  <si>
    <t>https://store.steampowered.com/app/1450900/Desynced/</t>
  </si>
  <si>
    <t>Retchid</t>
  </si>
  <si>
    <t>https://youtu.be/hsU1ZUaMvGQ</t>
  </si>
  <si>
    <t>https://store.steampowered.com/app/1419060/Retchid/</t>
  </si>
  <si>
    <t>Wagon</t>
  </si>
  <si>
    <t>https://youtu.be/GCyJbw7Rb88?si=IesynaAzcdh3x5kC</t>
  </si>
  <si>
    <t>https://store.steampowered.com/app/2458920/WAGON/</t>
  </si>
  <si>
    <t>Revenge of ILCOIN</t>
  </si>
  <si>
    <t>https://youtu.be/rz482Vlp8xo</t>
  </si>
  <si>
    <t>https://store.steampowered.com/app/2529210/Revenge_of_ILCOIN/</t>
  </si>
  <si>
    <t xml:space="preserve">Lempo
</t>
  </si>
  <si>
    <t>https://youtu.be/oqAC0WA3Y2w</t>
  </si>
  <si>
    <t>Broken Pieces</t>
  </si>
  <si>
    <t>https://youtu.be/nR3vwnXvbCA</t>
  </si>
  <si>
    <t>https://store.steampowered.com/app/1293730/Broken_Pieces/</t>
  </si>
  <si>
    <t>HORROR TALES: The Wine</t>
  </si>
  <si>
    <t>https://youtu.be/xsZzwgjszHM</t>
  </si>
  <si>
    <t>https://store.steampowered.com/app/1340640/HORROR_TALES_The_Wine/</t>
  </si>
  <si>
    <t>POSTAL 4: No Regerts</t>
  </si>
  <si>
    <t>https://store.steampowered.com/app/707030/POSTAL_4_No_Regerts/</t>
  </si>
  <si>
    <t xml:space="preserve">The Chant
</t>
  </si>
  <si>
    <t>https://youtu.be/vCNYkVDejbk</t>
  </si>
  <si>
    <t>https://store.steampowered.com/app/1577250/The_Chant/</t>
  </si>
  <si>
    <t>Fae Farm</t>
  </si>
  <si>
    <t>https://youtu.be/sXlt1ObTFFA</t>
  </si>
  <si>
    <t>https://store.steampowered.com/app/2230110/Fae_Farm/</t>
  </si>
  <si>
    <t>Smalland: Survive the Wilds</t>
  </si>
  <si>
    <t>https://youtu.be/nj-hrzr-9Gk
https://youtu.be/-EX1ZP59EO0</t>
  </si>
  <si>
    <t>https://store.steampowered.com/app/768200/Smalland_Survive_the_Wilds/</t>
  </si>
  <si>
    <t>Ad Infinitum</t>
  </si>
  <si>
    <t>https://youtu.be/8mxE1fDJvXg</t>
  </si>
  <si>
    <t>https://store.steampowered.com/app/1234430/Ad_Infinitum/</t>
  </si>
  <si>
    <t>They Are Here</t>
  </si>
  <si>
    <t>https://youtu.be/Jnv5IS12WCA?si=OzpE91dza807IhHH</t>
  </si>
  <si>
    <t>https://store.steampowered.com/app/1547540/They_Are_Here_Alien_Abduction_Horror/</t>
  </si>
  <si>
    <t>No Sun To Worship</t>
  </si>
  <si>
    <t>https://youtu.be/hQLOpB5fJMo</t>
  </si>
  <si>
    <t>https://store.steampowered.com/app/2202470/No_Sun_To_Worship/</t>
  </si>
  <si>
    <t>Ghostrunner 2</t>
  </si>
  <si>
    <t>https://youtu.be/-a7w1w1ORK0</t>
  </si>
  <si>
    <t>https://store.steampowered.com/app/2144740/Ghostrunner_2/</t>
  </si>
  <si>
    <t>Lies of P</t>
  </si>
  <si>
    <t xml:space="preserve"> </t>
  </si>
  <si>
    <t>https://store.steampowered.com/app/1627720/Lies_of_P/</t>
  </si>
  <si>
    <t>PAYDAY 3</t>
  </si>
  <si>
    <t>https://youtu.be/sIFml_F5JKg</t>
  </si>
  <si>
    <t>https://store.steampowered.com/app/1272080/PAYDAY_3/</t>
  </si>
  <si>
    <t>Mortal Kombat 1</t>
  </si>
  <si>
    <t>https://youtu.be/1BhwG5NdLbk</t>
  </si>
  <si>
    <t>https://store.steampowered.com/app/1971870/Mortal_Kombat_1/</t>
  </si>
  <si>
    <t>Unholy</t>
  </si>
  <si>
    <t>https://youtu.be/hgc9eBed_a4</t>
  </si>
  <si>
    <t>https://store.steampowered.com/app/817020/Unholy/</t>
  </si>
  <si>
    <t>SWORD ART ONLINE Last Recollection</t>
  </si>
  <si>
    <t>https://youtu.be/q8wHy3pFvfg</t>
  </si>
  <si>
    <t>https://store.steampowered.com/app/1566880/SWORD_ART_ONLINE_Last_Recollection/</t>
  </si>
  <si>
    <t>Wandering Sword</t>
  </si>
  <si>
    <t>https://youtu.be/O2grdhAvD2Q</t>
  </si>
  <si>
    <t>https://store.steampowered.com/app/1876890/Wandering_Sword/</t>
  </si>
  <si>
    <t>Shattered - Tale of the Forgotten King</t>
  </si>
  <si>
    <t>https://youtu.be/mdjq5LCf6ak</t>
  </si>
  <si>
    <t>https://store.steampowered.com/app/1045180/Shattered__Tale_of_the_Forgotten_King/</t>
  </si>
  <si>
    <t>Silent Hope</t>
  </si>
  <si>
    <t>https://youtu.be/Iw2Dx29s7yQ</t>
  </si>
  <si>
    <t>https://store.steampowered.com/app/1960110/Silent_Hope/</t>
  </si>
  <si>
    <t>Transience</t>
  </si>
  <si>
    <t>https://youtu.be/dHnXL5H1HOs</t>
  </si>
  <si>
    <t>https://store.steampowered.com/app/2124100/Transience/</t>
  </si>
  <si>
    <t>Overpass 2</t>
  </si>
  <si>
    <t>https://youtu.be/O5_EtYu5KW0</t>
  </si>
  <si>
    <t>https://store.steampowered.com/app/970840/OVERPASS/</t>
  </si>
  <si>
    <t>SCP-479: Shadows of the Mind</t>
  </si>
  <si>
    <t>https://youtu.be/Va0uOiDYyxM</t>
  </si>
  <si>
    <t>5.03.0</t>
  </si>
  <si>
    <t>https://store.steampowered.com/app/2486180/SCP479_Shadows_of_the_Mind/</t>
  </si>
  <si>
    <t>Trail Out</t>
  </si>
  <si>
    <t>https://youtu.be/4Is3Vk0nvkc</t>
  </si>
  <si>
    <t>https://store.steampowered.com/app/1664220/TRAIL_OUT/</t>
  </si>
  <si>
    <t>MechWarrior 5</t>
  </si>
  <si>
    <t>https://youtu.be/HOL9xNZSJZI</t>
  </si>
  <si>
    <t>https://store.steampowered.com/app/784080/MechWarrior_5_Mercenaries/</t>
  </si>
  <si>
    <t>The Last Oricru - Final Cut</t>
  </si>
  <si>
    <t>https://youtu.be/ocNFIHrGlBI</t>
  </si>
  <si>
    <t>https://store.steampowered.com/app/1663640/The_Last_Oricru__Final_Cut/</t>
  </si>
  <si>
    <t>MythForce</t>
  </si>
  <si>
    <t>https://youtu.be/MoCMn2LZlkM</t>
  </si>
  <si>
    <t>https://store.steampowered.com/app/363860/MythForce/</t>
  </si>
  <si>
    <t>Monomyth</t>
  </si>
  <si>
    <t>https://youtu.be/94EG4WZlTmo</t>
  </si>
  <si>
    <t>https://store.steampowered.com/app/908360/Monomyth/</t>
  </si>
  <si>
    <t>Tyrant's Realm</t>
  </si>
  <si>
    <t>https://youtu.be/dq-xUTph6M0</t>
  </si>
  <si>
    <t>https://store.steampowered.com/app/2259260/Tyrants_Realm/</t>
  </si>
  <si>
    <t>Diluvian Ultra</t>
  </si>
  <si>
    <t>https://youtu.be/nR2SU6yZhXk</t>
  </si>
  <si>
    <t>https://store.steampowered.com/app/1306970/Diluvian_Ultra/</t>
  </si>
  <si>
    <t>Estencel</t>
  </si>
  <si>
    <t>https://youtu.be/MAvY9mCkmww</t>
  </si>
  <si>
    <t>https://store.steampowered.com/app/2025320/Estencel/</t>
  </si>
  <si>
    <t>Project Haven</t>
  </si>
  <si>
    <t>https://youtu.be/pfbZQbbgvyk</t>
  </si>
  <si>
    <t>https://store.steampowered.com/app/443190/Project_Haven/</t>
  </si>
  <si>
    <t>Limerick: Cadence Mansion</t>
  </si>
  <si>
    <t>https://youtu.be/hhyPXErXEwI?si=2cELL8Kw2-70FgKx</t>
  </si>
  <si>
    <t>https://store.steampowered.com/app/869490/Limerick_Cadence_Mansion/</t>
  </si>
  <si>
    <t>Phantom Fury</t>
  </si>
  <si>
    <t>https://youtu.be/KEukkouga7k</t>
  </si>
  <si>
    <t>https://store.steampowered.com/app/1733240/Phantom_Fury/</t>
  </si>
  <si>
    <t>Kristala</t>
  </si>
  <si>
    <t>https://youtu.be/cb7WuVW-FuI</t>
  </si>
  <si>
    <t>https://store.steampowered.com/app/1206410/Kristala/</t>
  </si>
  <si>
    <t>Noch</t>
  </si>
  <si>
    <t>https://youtu.be/tI6cAPEJ4dg</t>
  </si>
  <si>
    <t>https://store.steampowered.com/app/1363360/Noch/</t>
  </si>
  <si>
    <t>Sorceress</t>
  </si>
  <si>
    <t>https://youtu.be/UKwenYuMIhk</t>
  </si>
  <si>
    <t>https://store.steampowered.com/app/2168070/Sorceress/</t>
  </si>
  <si>
    <t>After Us</t>
  </si>
  <si>
    <t>https://youtu.be/E2L6E88TG3o</t>
  </si>
  <si>
    <t>https://store.steampowered.com/app/1406810/After_Us/</t>
  </si>
  <si>
    <t xml:space="preserve">Garden Life: A Cozy Simulator
</t>
  </si>
  <si>
    <t>https://youtu.be/hbF1XPIBf90</t>
  </si>
  <si>
    <t>https://store.steampowered.com/app/1915380/Garden_Life_A_Cozy_Simulator/</t>
  </si>
  <si>
    <t>ELDRIMAR</t>
  </si>
  <si>
    <t>https://youtu.be/tuLwxTxNmyA</t>
  </si>
  <si>
    <t>https://store.steampowered.com/app/2349420/ELDRIMAR/</t>
  </si>
  <si>
    <t>The Bloodline</t>
  </si>
  <si>
    <t>https://youtu.be/HGduw3spuCw</t>
  </si>
  <si>
    <t>https://store.steampowered.com/app/1159290/The_Bloodline/</t>
  </si>
  <si>
    <t>Pseudoregalia</t>
  </si>
  <si>
    <t>https://youtu.be/QJRJw9Pmj7s</t>
  </si>
  <si>
    <t>https://store.steampowered.com/app/2365810/Pseudoregalia/</t>
  </si>
  <si>
    <t>Bang-On Balls: Chronicles</t>
  </si>
  <si>
    <t>https://youtu.be/7VroJ6T-Hns</t>
  </si>
  <si>
    <t>https://store.steampowered.com/app/1227650/BangOn_Balls_Chronicles/</t>
  </si>
  <si>
    <t>Alaskan Road Truckers</t>
  </si>
  <si>
    <t>https://youtu.be/1CGm_U2yxMA</t>
  </si>
  <si>
    <t>https://store.steampowered.com/app/849100/Alaskan_Road_Truckers/</t>
  </si>
  <si>
    <t>Dreamcore</t>
  </si>
  <si>
    <t>https://youtu.be/PbA_jMwrTrQ
https://youtu.be/8HHQG9yHHFk</t>
  </si>
  <si>
    <t>https://store.steampowered.com/app/1351000/Gangs_of_Sherwood/</t>
  </si>
  <si>
    <t>Gangs of Sherwood</t>
  </si>
  <si>
    <t>https://youtu.be/bEfu4ByrS7A</t>
  </si>
  <si>
    <t>OverDrift Festival</t>
  </si>
  <si>
    <t>https://youtu.be/LY7r_jGjr6I</t>
  </si>
  <si>
    <t>https://store.steampowered.com/app/1273440/OverDrift_Festival/</t>
  </si>
  <si>
    <t>Europa</t>
  </si>
  <si>
    <t>https://youtu.be/fy2DTRFcp68</t>
  </si>
  <si>
    <t>https://store.steampowered.com/app/2214880/Europa/</t>
  </si>
  <si>
    <t>Pine Harbor</t>
  </si>
  <si>
    <t>https://youtu.be/sEgxfQOSF-A?si=79sR2mwHIpqBzFjP</t>
  </si>
  <si>
    <t>5.03.1</t>
  </si>
  <si>
    <t>https://store.steampowered.com/app/2448030/Pine_Harbor/</t>
  </si>
  <si>
    <t>Japanese Drift Master</t>
  </si>
  <si>
    <t>https://youtu.be/iME82kd9Qz8</t>
  </si>
  <si>
    <t>https://store.steampowered.com/app/1153410/Japanese_Drift_Master/</t>
  </si>
  <si>
    <t>Retrowave `84</t>
  </si>
  <si>
    <t>https://store.steampowered.com/app/2120300/Retrowave_84/</t>
  </si>
  <si>
    <t xml:space="preserve">Quantum Knights
</t>
  </si>
  <si>
    <t>https://store.steampowered.com/app/2210830/Quantum_Knights/</t>
  </si>
  <si>
    <t>ACRES</t>
  </si>
  <si>
    <t>https://youtu.be/c4wlVou39sg?si=YTRWA35CyOIPhRbW</t>
  </si>
  <si>
    <t xml:space="preserve">https://store.steampowered.com/app/2460920/ACRES/ </t>
  </si>
  <si>
    <t>Storm Striker</t>
  </si>
  <si>
    <t>https://youtu.be/h9lLGTeIFu4</t>
  </si>
  <si>
    <t>https://store.steampowered.com/app/2503740/Storm_Striker/</t>
  </si>
  <si>
    <t>Unawake</t>
  </si>
  <si>
    <t>https://youtu.be/TO_3MieFPI4</t>
  </si>
  <si>
    <t>https://store.steampowered.com/app/1722610/Unawake/</t>
  </si>
  <si>
    <t>Warlock Survivors</t>
  </si>
  <si>
    <t>https://store.steampowered.com/app/2352100/Warlock_Survivors/</t>
  </si>
  <si>
    <t>The Front</t>
  </si>
  <si>
    <t>https://store.steampowered.com/app/2285150/The_Front/</t>
  </si>
  <si>
    <t>Lords of the Fallen</t>
  </si>
  <si>
    <t>https://youtu.be/fEjxRL9APGc?si=NQOpeJAuP2q6z8BI</t>
  </si>
  <si>
    <t xml:space="preserve">https://store.steampowered.com/app/1501750/Lords_of_the_Fallen/ </t>
  </si>
  <si>
    <t>Tribe Primitive Builder</t>
  </si>
  <si>
    <t>https://youtu.be/So116tU-rS0</t>
  </si>
  <si>
    <t>https://store.steampowered.com/app/1059900/Tribe_Primitive_Builder/</t>
  </si>
  <si>
    <t>Fish Game</t>
  </si>
  <si>
    <t>https://youtu.be/Wo0I5sEYovI</t>
  </si>
  <si>
    <t>https://store.steampowered.com/app/1372150/Fish_Game/</t>
  </si>
  <si>
    <t>The Awakener: Forgotten Oath</t>
  </si>
  <si>
    <t>https://youtu.be/YPEYksTjsKk</t>
  </si>
  <si>
    <t>https://store.steampowered.com/app/2527660/The_Awakener_Forgotten_Oath/</t>
  </si>
  <si>
    <t>Blazing Sails</t>
  </si>
  <si>
    <t>https://youtube.com/shorts/iMbmTRfhoFU?si=GQqvT1mRzlc_29ds</t>
  </si>
  <si>
    <t>https://store.steampowered.com/app/1158940/Blazing_Sails/</t>
  </si>
  <si>
    <t>Q.U.B.E. 10th Anniversary</t>
  </si>
  <si>
    <t>https://youtu.be/3r9OPHdlU3g?si=HBDxxh2i78EmSwTV</t>
  </si>
  <si>
    <t>https://store.steampowered.com/app/1564220/QUBE_10th_Anniversary/</t>
  </si>
  <si>
    <t>Shame Legacy</t>
  </si>
  <si>
    <t>https://youtu.be/zXkb6H7KPxc</t>
  </si>
  <si>
    <t>https://store.steampowered.com/app/2014690/Shame_Legacy/</t>
  </si>
  <si>
    <t>Station to Station</t>
  </si>
  <si>
    <t>https://youtu.be/0snMvcdg-Ww</t>
  </si>
  <si>
    <t>https://store.steampowered.com/app/2272400/Station_to_Station/</t>
  </si>
  <si>
    <t>The Thaumaturge</t>
  </si>
  <si>
    <t>https://youtu.be/IVumswBBTXw</t>
  </si>
  <si>
    <t>https://store.steampowered.com/app/1684350/The_Thaumaturge/</t>
  </si>
  <si>
    <t>Last Train Home</t>
  </si>
  <si>
    <t>https://store.steampowered.com/app/1469610/Last_Train_Home/</t>
  </si>
  <si>
    <t>Toroa</t>
  </si>
  <si>
    <t>https://youtu.be/4qKSIrSh9kk</t>
  </si>
  <si>
    <t>https://store.steampowered.com/app/2003490/Toroa/</t>
  </si>
  <si>
    <t>The Crust</t>
  </si>
  <si>
    <t>https://youtu.be/z0ReatXwvW0</t>
  </si>
  <si>
    <t>https://store.steampowered.com/app/1465470/The_Crust/</t>
  </si>
  <si>
    <t>Railgrade</t>
  </si>
  <si>
    <t>https://youtu.be/54z8McQB1Gg</t>
  </si>
  <si>
    <t>https://store.steampowered.com/app/1355090/RAILGRADE/</t>
  </si>
  <si>
    <t>Under The Waves</t>
  </si>
  <si>
    <t>https://youtu.be/lJftSWgWwF4</t>
  </si>
  <si>
    <t>https://store.steampowered.com/app/1975440/Under_The_Waves/</t>
  </si>
  <si>
    <t>Wizardry: Proving Grounds of the Mad Overlord</t>
  </si>
  <si>
    <t>https://youtu.be/xz-JSMkV1-M</t>
  </si>
  <si>
    <t>https://store.steampowered.com/app/2518960/Wizardry_Proving_Grounds_of_the_Mad_Overlord/</t>
  </si>
  <si>
    <t>Space Boat</t>
  </si>
  <si>
    <t>https://www.youtube.com/watch?v=XOgPHpt1I5E</t>
  </si>
  <si>
    <t>https://store.steampowered.com/app/1534720/Space_Boat/</t>
  </si>
  <si>
    <t>American Arcadia</t>
  </si>
  <si>
    <t>1st Person/Sidescroller</t>
  </si>
  <si>
    <t xml:space="preserve">https://youtu.be/d434-HP-BIg 
</t>
  </si>
  <si>
    <t>https://store.steampowered.com/app/1249040/American_Arcadia/</t>
  </si>
  <si>
    <t>Monolith: Requiem of the Ancients</t>
  </si>
  <si>
    <t>https://youtu.be/TZz32AfiFOM</t>
  </si>
  <si>
    <t>https://store.steampowered.com/app/1989320/Monolith_Requiem_of_the_Ancients/</t>
  </si>
  <si>
    <t>Hellbreach: Vegas</t>
  </si>
  <si>
    <t>https://youtu.be/XR7iqYiaZ6U</t>
  </si>
  <si>
    <t>https://store.steampowered.com/app/1691320/Hellbreach_Vegas/</t>
  </si>
  <si>
    <t>Humantiz</t>
  </si>
  <si>
    <t>https://youtu.be/SbCHudGAneI</t>
  </si>
  <si>
    <t>https://store.steampowered.com/app/1766060/HumanitZ/</t>
  </si>
  <si>
    <t>Forgive Me Father 2</t>
  </si>
  <si>
    <t>https://youtu.be/wXHI2kbxLBs
https://youtu.be/xz-JSMkV1-M</t>
  </si>
  <si>
    <t>https://store.steampowered.com/app/2272250/Forgive_Me_Father_2/</t>
  </si>
  <si>
    <t>HOT WHEELS UNLEASHED™ 2 - Turbocharged</t>
  </si>
  <si>
    <t>https://youtu.be/W7xyb_lv8qI</t>
  </si>
  <si>
    <t>https://store.steampowered.com/app/2051120/HOT_WHEELS_UNLEASHED_2__Turbocharged/</t>
  </si>
  <si>
    <t>Mini Royale</t>
  </si>
  <si>
    <t>https://youtu.be/9PQS2vkoY-o</t>
  </si>
  <si>
    <t>https://store.steampowered.com/app/1657090/Mini_Royale/</t>
  </si>
  <si>
    <t>Luna Abyss</t>
  </si>
  <si>
    <t>https://youtu.be/d1bd5Gd9z4k
https://youtu.be/j6uYKmpSm74</t>
  </si>
  <si>
    <t>https://store.steampowered.com/app/1933000/Luna_Abyss/</t>
  </si>
  <si>
    <t>Axiom of Maria</t>
  </si>
  <si>
    <t xml:space="preserve">https://youtu.be/xocbPA0-mFk
https://youtu.be/eEG1hQ5w1Ug
</t>
  </si>
  <si>
    <t>https://store.steampowered.com/app/1885250/Axiom_of_Maria/</t>
  </si>
  <si>
    <t>UNFOLLOW</t>
  </si>
  <si>
    <t>https://store.steampowered.com/app/2133830/UNFOLLOW/</t>
  </si>
  <si>
    <t>BMX Bastards</t>
  </si>
  <si>
    <t>GYLT</t>
  </si>
  <si>
    <t>https://youtu.be/R7gXnaOUeqM</t>
  </si>
  <si>
    <t>https://store.steampowered.com/app/2206210/GYLT/</t>
  </si>
  <si>
    <t>Ghostbusters: Spirits Unleashed</t>
  </si>
  <si>
    <t>https://youtu.be/eUu8scM4U0I</t>
  </si>
  <si>
    <t>https://store.steampowered.com/app/2383990/Ghostbusters_Spirits_Unleashed_Ecto_Edition/</t>
  </si>
  <si>
    <t>Bloodhound</t>
  </si>
  <si>
    <t>https://youtu.be/vZILTbiEnKk</t>
  </si>
  <si>
    <t>https://store.steampowered.com/app/1926270/Bloodhound/</t>
  </si>
  <si>
    <t>Slender: The Arrival</t>
  </si>
  <si>
    <t>https://youtu.be/ZlKwr2JRe4M</t>
  </si>
  <si>
    <t>https://store.steampowered.com/app/252330/Slender_The_Arrival/</t>
  </si>
  <si>
    <t>The Lord of the Rings: Return to Moria</t>
  </si>
  <si>
    <t>https://youtu.be/aakXLGWKiOk</t>
  </si>
  <si>
    <t>https://launcher.store.epicgames.com/en-US/p/the-lord-of-the-rings-return-to-moria-f01344</t>
  </si>
  <si>
    <t>RIPOUT</t>
  </si>
  <si>
    <t>https://youtu.be/IijpGIr3IBk</t>
  </si>
  <si>
    <t>https://store.steampowered.com/app/1558830/RIPOUT/</t>
  </si>
  <si>
    <t>It Comes In Waves</t>
  </si>
  <si>
    <t>https://youtu.be/1JEAkdQ0N_Y</t>
  </si>
  <si>
    <t>https://store.steampowered.com/app/2342980/It_Comes_In_Waves/</t>
  </si>
  <si>
    <t>Stray</t>
  </si>
  <si>
    <r>
      <rPr>
        <color rgb="FF1155CC"/>
        <u/>
      </rPr>
      <t>https://youtu.be/HFXkXdmkfPQ</t>
    </r>
    <r>
      <rPr/>
      <t xml:space="preserve">
</t>
    </r>
    <r>
      <rPr>
        <color rgb="FF1155CC"/>
        <u/>
      </rPr>
      <t>https://youtu.be/vXhEzmqEyuY</t>
    </r>
    <r>
      <rPr/>
      <t xml:space="preserve">
</t>
    </r>
    <r>
      <rPr>
        <color rgb="FF1155CC"/>
        <u/>
      </rPr>
      <t>https://youtu.be/-qhwa_olFmA</t>
    </r>
  </si>
  <si>
    <t>https://youtu.be/aI_dpZtGqPE?si=oSkvLMvc4p64FahV</t>
  </si>
  <si>
    <t>https://store.steampowered.com/app/1332010/Stray/</t>
  </si>
  <si>
    <t>Van Hellswing</t>
  </si>
  <si>
    <t>https://youtu.be/4Den8qwEF4o</t>
  </si>
  <si>
    <t>https://youtu.be/fBX03NyMPqI</t>
  </si>
  <si>
    <t>https://codeglue.itch.io/van-hellswing</t>
  </si>
  <si>
    <t>Warhammer 40,000: Boltgun</t>
  </si>
  <si>
    <t>https://youtu.be/8LuiK8TnVQU</t>
  </si>
  <si>
    <t>https://youtu.be/oUnwQY4zroc</t>
  </si>
  <si>
    <t>https://store.steampowered.com/app/2005010/Warhammer_40000_Boltgun/</t>
  </si>
  <si>
    <t>illWill</t>
  </si>
  <si>
    <t>https://youtu.be/LGn9kr8YpoA
https://youtu.be/G4ZPyGEVxWs
https://youtu.be/jQMGqwBhr1Y
https://youtu.be/RgL1pKoZJeo
https://youtu.be/QFtrNFhTKQY</t>
  </si>
  <si>
    <t>https://youtu.be/O1FlmNmRjmY</t>
  </si>
  <si>
    <t>https://store.steampowered.com/app/1567000/illWill/</t>
  </si>
  <si>
    <t>Voidborn</t>
  </si>
  <si>
    <t>https://youtu.be/WiGCg34z7js</t>
  </si>
  <si>
    <t>https://youtu.be/PxXguCl-z1o</t>
  </si>
  <si>
    <t>https://store.steampowered.com/app/2072660/Voidborn/</t>
  </si>
  <si>
    <t>Witchfire</t>
  </si>
  <si>
    <t>https://youtu.be/58B4RzDwBtQ
https://youtu.be/sBzjoi8JeNA</t>
  </si>
  <si>
    <t>https://youtu.be/EcZOh8vOHZY</t>
  </si>
  <si>
    <t>https://store.epicgames.com/en-US/p/witchfire-db273e</t>
  </si>
  <si>
    <t xml:space="preserve">Severed Steel
</t>
  </si>
  <si>
    <t>https://youtu.be/k91TndXSbvI?si=zkaXmL3NxkXZKXwO</t>
  </si>
  <si>
    <r>
      <rPr/>
      <t xml:space="preserve">C++ plugin
</t>
    </r>
    <r>
      <rPr>
        <color rgb="FF1155CC"/>
        <u/>
      </rPr>
      <t>https://youtu.be/k91TndXSbvI?si=zkaXmL3NxkXZKXwO</t>
    </r>
  </si>
  <si>
    <t>https://store.steampowered.com/app/1227690/Severed_Steel/</t>
  </si>
  <si>
    <t>GRAVEN</t>
  </si>
  <si>
    <t>https://youtu.be/63wDIMrnGUk
https://youtu.be/GpnXi09_IU4</t>
  </si>
  <si>
    <t>https://youtu.be/sokX2Z7pK5g</t>
  </si>
  <si>
    <t>https://store.steampowered.com/app/1371690/GRAVEN/</t>
  </si>
  <si>
    <t>Ghost Knight: A Dark Tale</t>
  </si>
  <si>
    <t>Third Person/Sidescroller</t>
  </si>
  <si>
    <t>https://youtu.be/aTVO73UTDk8</t>
  </si>
  <si>
    <t>https://store.steampowered.com/app/1374810/Ghost_Knight_A_Dark_Tale/</t>
  </si>
  <si>
    <t>DON'T SCREAM</t>
  </si>
  <si>
    <t>https://youtu.be/UfhDq5rCKpg</t>
  </si>
  <si>
    <t>https://store.steampowered.com/app/2497900/DONT_SCREAM/</t>
  </si>
  <si>
    <t>Midnight Acres</t>
  </si>
  <si>
    <t>https://youtu.be/uZwtmJmoeII</t>
  </si>
  <si>
    <t>https://store.steampowered.com/app/2536420/Midnight_Acres/</t>
  </si>
  <si>
    <t>WRC</t>
  </si>
  <si>
    <t>https://youtu.be/0gLL3as_nAo</t>
  </si>
  <si>
    <t>https://store.steampowered.com/app/1849250/WRC/</t>
  </si>
  <si>
    <t>CRYMACHINA</t>
  </si>
  <si>
    <t>https://youtu.be/ZyUNow_vLFo</t>
  </si>
  <si>
    <t>https://store.steampowered.com/app/2258500/CRYMACHINA/</t>
  </si>
  <si>
    <t>Die Young</t>
  </si>
  <si>
    <t>https://youtu.be/GVFxpDYLZGs</t>
  </si>
  <si>
    <t>https://store.steampowered.com/app/433170/Die_Young/</t>
  </si>
  <si>
    <t>Redemption Reapers</t>
  </si>
  <si>
    <t>https://youtu.be/kZl_mfaQLlc</t>
  </si>
  <si>
    <t>https://store.steampowered.com/app/2139300/Redemption_Reapers/</t>
  </si>
  <si>
    <r>
      <rPr>
        <color rgb="FF1155CC"/>
        <u/>
      </rPr>
      <t>https://youtu.be/K0jrSom1fyQ
https://youtu.be/icXWgmgL7gA</t>
    </r>
    <r>
      <rPr/>
      <t xml:space="preserve">
</t>
    </r>
    <r>
      <rPr>
        <color rgb="FF1155CC"/>
        <u/>
      </rPr>
      <t>https://youtu.be/eAPg_u7Gk18</t>
    </r>
  </si>
  <si>
    <t>https://youtu.be/icXWgmgL7gA
https://youtu.be/eAPg_u7Gk18</t>
  </si>
  <si>
    <t>RoboCop: Rogue City</t>
  </si>
  <si>
    <t>https://youtu.be/U4QjlU4bkrU
https://youtu.be/T_hz1FS3GZc</t>
  </si>
  <si>
    <t>https://store.steampowered.com/app/1681430/RoboCop_Rogue_City/</t>
  </si>
  <si>
    <t>This Bed We Made</t>
  </si>
  <si>
    <t>https://youtu.be/-ajmhNCQ6jE</t>
  </si>
  <si>
    <t xml:space="preserve">https://store.steampowered.com/app/1243850/This_Bed_We_Made/ 
</t>
  </si>
  <si>
    <t>Achilles: Legends Untold</t>
  </si>
  <si>
    <t>https://youtu.be/g_E26fiWcN4</t>
  </si>
  <si>
    <t>https://store.steampowered.com/app/1314000/Achilles_Legends_Untold/</t>
  </si>
  <si>
    <t>The Talos Principle 2</t>
  </si>
  <si>
    <t>https://youtu.be/8MzbhZHPGlo</t>
  </si>
  <si>
    <t>https://store.steampowered.com/app/835960/The_Talos_Principle_2/</t>
  </si>
  <si>
    <t>The Smurfs 2 - The Prisoner Of The Green Stone</t>
  </si>
  <si>
    <t>https://youtu.be/tIzSRHwiq90</t>
  </si>
  <si>
    <t>https://store.steampowered.com/app/2397500/The_Smurfs_2__The_Prisoner_of_the_Green_Stone/</t>
  </si>
  <si>
    <t>Satisfactory</t>
  </si>
  <si>
    <t>https://youtu.be/E17KdUIvHHM
https://youtu.be/cr3tVSfN2_g
https://youtu.be/-fwEkttQyFE</t>
  </si>
  <si>
    <t>https://youtu.be/xSnUoG9Dzb8</t>
  </si>
  <si>
    <t>https://store.steampowered.com/app/526870/Satisfactory/</t>
  </si>
  <si>
    <t>TRYP FPV : The Drone Racer Simulator</t>
  </si>
  <si>
    <t>https://youtu.be/Ejo7hFtj0tw</t>
  </si>
  <si>
    <t>https://store.steampowered.com/app/1881200/TRYP_FPV__The_Drone_Racer_Simulator/</t>
  </si>
  <si>
    <t>The Invincible</t>
  </si>
  <si>
    <t>https://youtu.be/EHIYrN38GrE</t>
  </si>
  <si>
    <t>https://store.steampowered.com/app/731040/The_Invincible/</t>
  </si>
  <si>
    <t>Omno</t>
  </si>
  <si>
    <t>https://store.steampowered.com/app/969760/Omno/</t>
  </si>
  <si>
    <t>Moon Runner</t>
  </si>
  <si>
    <t>https://youtu.be/UDsNrnbw9jQ</t>
  </si>
  <si>
    <t>https://store.steampowered.com/app/1755240/Moon_Runner/</t>
  </si>
  <si>
    <t>Tintin Reporter - Cigars of the Pharaoh</t>
  </si>
  <si>
    <t>https://youtu.be/du9Sd_Qda8A</t>
  </si>
  <si>
    <t>https://store.steampowered.com/app/2125090/Tintin_Reporter__Cigars_of_the_Pharaoh/</t>
  </si>
  <si>
    <t>DreamWorks All-Star Kart Racing</t>
  </si>
  <si>
    <t>https://youtu.be/fYcEACX6b-4</t>
  </si>
  <si>
    <t>https://store.steampowered.com/app/2224740/DreamWorks_AllStar_Kart_Racing/</t>
  </si>
  <si>
    <t>GREED IS GOOD</t>
  </si>
  <si>
    <t>https://youtu.be/h2H73yRqDQQ</t>
  </si>
  <si>
    <t>https://store.steampowered.com/app/2452090/GREED_IS_GOOD/</t>
  </si>
  <si>
    <t>The Entropy Centre</t>
  </si>
  <si>
    <t>https://youtu.be/cFInPhf9_zU</t>
  </si>
  <si>
    <t>https://store.steampowered.com/app/1730590/The_Entropy_Centre/</t>
  </si>
  <si>
    <t>Togges</t>
  </si>
  <si>
    <t>https://youtu.be/8OTx0MD-p4s</t>
  </si>
  <si>
    <t>https://store.steampowered.com/app/1550270/Togges/</t>
  </si>
  <si>
    <t>Jusant</t>
  </si>
  <si>
    <t>https://youtu.be/7wBMHhPWDZ4
https://youtu.be/F7_kcWCLF7s</t>
  </si>
  <si>
    <t>https://store.steampowered.com/app/1977170/Jusant/</t>
  </si>
  <si>
    <t>Ghostrunner</t>
  </si>
  <si>
    <t>https://youtu.be/7y4aPMdKKY4</t>
  </si>
  <si>
    <t>https://store.steampowered.com/app/1139900/Ghostrunner/</t>
  </si>
  <si>
    <t>Granblue Fantasy Versus: Rising</t>
  </si>
  <si>
    <t>https://youtu.be/8w2pmZy-klo</t>
  </si>
  <si>
    <t>https://store.steampowered.com/app/2157560/Granblue_Fantasy_Versus_Rising/</t>
  </si>
  <si>
    <t>Valthirian Arc: Hero School Story 2</t>
  </si>
  <si>
    <t>3rd Person/Top Down</t>
  </si>
  <si>
    <t>https://store.steampowered.com/app/1453640/Valthirian_Arc_Hero_School_Story_2/</t>
  </si>
  <si>
    <t>Remedium</t>
  </si>
  <si>
    <t>https://youtu.be/_6tmMLpC4wc</t>
  </si>
  <si>
    <t>https://store.steampowered.com/app/1659090/REMEDIUM/</t>
  </si>
  <si>
    <t>Train Sim World 4</t>
  </si>
  <si>
    <t>https://youtu.be/Th2ZtQBI0RA</t>
  </si>
  <si>
    <t>https://store.steampowered.com/app/2362300/Train_Sim_World_4/</t>
  </si>
  <si>
    <t>Palia</t>
  </si>
  <si>
    <t>https://youtu.be/h8-DVzV8xvE
https://youtu.be/4sd-ldGj3qs</t>
  </si>
  <si>
    <t>https://palia.com/</t>
  </si>
  <si>
    <t>Octopath Traveler II</t>
  </si>
  <si>
    <t>https://youtu.be/AHYYXxKnaW4
https://youtu.be/TujcQTSpu5g</t>
  </si>
  <si>
    <t>https://store.steampowered.com/app/1971650/OCTOPATH_TRAVELER_II/</t>
  </si>
  <si>
    <t>Miasma Chronicles</t>
  </si>
  <si>
    <t>https://youtu.be/tKhlC3kSN68</t>
  </si>
  <si>
    <t>https://store.steampowered.com/app/1649010/Miasma_Chronicles/</t>
  </si>
  <si>
    <t>Builders of Egypt</t>
  </si>
  <si>
    <t>https://youtu.be/-56WSGSIImM</t>
  </si>
  <si>
    <t>https://store.steampowered.com/app/818520/Builders_of_Egypt/</t>
  </si>
  <si>
    <t>KID A MNESIA EXHIBITION</t>
  </si>
  <si>
    <t>https://youtu.be/AmgkoIdpcxI</t>
  </si>
  <si>
    <t>https://store.epicgames.com/en-US/p/kid-a-mnesia-exhibition</t>
  </si>
  <si>
    <t>Bus Simulator 21 Next Stop</t>
  </si>
  <si>
    <t>https://youtu.be/Q6WqsGiS8t8</t>
  </si>
  <si>
    <t>https://store.steampowered.com/app/976590/Bus_Simulator_21_Next_Stop/</t>
  </si>
  <si>
    <t>The Anacrusis</t>
  </si>
  <si>
    <t>https://youtu.be/6OzoE5YZN10
https://youtu.be/dewmS7mNGnQ</t>
  </si>
  <si>
    <t>https://youtu.be/dewmS7mNGnQ</t>
  </si>
  <si>
    <t>https://store.steampowered.com/app/1120480/The_Anacrusis/</t>
  </si>
  <si>
    <t>Asterigos: Curse of the Stars</t>
  </si>
  <si>
    <r>
      <rPr>
        <color rgb="FF1155CC"/>
        <u/>
      </rPr>
      <t>https://youtu.be/tgSts_dkiqg</t>
    </r>
    <r>
      <rPr/>
      <t xml:space="preserve">
</t>
    </r>
    <r>
      <rPr>
        <color rgb="FF1155CC"/>
        <u/>
      </rPr>
      <t>https://youtu.be/QzwzuTS32xc</t>
    </r>
  </si>
  <si>
    <t>https://store.steampowered.com/app/1731070/Asterigos_Curse_of_the_Stars/</t>
  </si>
  <si>
    <t>The Bus</t>
  </si>
  <si>
    <t>https://youtu.be/SmqUq_gVpck
https://youtu.be/c7htu9Jrag4</t>
  </si>
  <si>
    <t>https://store.steampowered.com/app/491540/The_Bus/</t>
  </si>
  <si>
    <t>Horizon Chase 2</t>
  </si>
  <si>
    <t>https://youtu.be/i_L_J1BvKuc
https://youtu.be/xPQfx0aQ4uQ</t>
  </si>
  <si>
    <t>https://store.epicgames.com/en-US/p/horizon-chase-2</t>
  </si>
  <si>
    <t>Death Elevator</t>
  </si>
  <si>
    <r>
      <rPr>
        <color rgb="FF1155CC"/>
        <u/>
      </rPr>
      <t>https://youtu.be/q7Kims6Sq_g</t>
    </r>
    <r>
      <rPr/>
      <t xml:space="preserve">
</t>
    </r>
    <r>
      <rPr>
        <color rgb="FF1155CC"/>
        <u/>
      </rPr>
      <t>https://youtu.be/Ih7YbliMy4E</t>
    </r>
  </si>
  <si>
    <r>
      <rPr>
        <color rgb="FF1155CC"/>
        <u/>
      </rPr>
      <t>https://youtu.be/q7Kims6Sq_g</t>
    </r>
    <r>
      <rPr/>
      <t xml:space="preserve">
</t>
    </r>
    <r>
      <rPr>
        <color rgb="FF1155CC"/>
        <u/>
      </rPr>
      <t>https://youtu.be/Ih7YbliMy4E</t>
    </r>
  </si>
  <si>
    <t>https://store.steampowered.com/app/2485080/Death_Elevator/</t>
  </si>
  <si>
    <t>Simulakros</t>
  </si>
  <si>
    <t>https://youtu.be/7vEUWWA3O9Q</t>
  </si>
  <si>
    <t>https://store.steampowered.com/app/2067160/Simulakros/</t>
  </si>
  <si>
    <t>Green Reaper</t>
  </si>
  <si>
    <t>https://youtu.be/HLOxPfFLH9A</t>
  </si>
  <si>
    <t>https://store.steampowered.com/app/2387110/Green_Reaper/</t>
  </si>
  <si>
    <t>Fernbus Simulator</t>
  </si>
  <si>
    <t>https://youtu.be/d7STVFpYX24</t>
  </si>
  <si>
    <t>https://store.steampowered.com/app/427100/Fernbus_Simulator/</t>
  </si>
  <si>
    <t>Beast</t>
  </si>
  <si>
    <t>https://youtu.be/XEWImfv1SK8</t>
  </si>
  <si>
    <t>https://store.steampowered.com/app/1145630/BEAST/</t>
  </si>
  <si>
    <t>Lost Ember</t>
  </si>
  <si>
    <t>https://youtu.be/CJOIUQ-w28M</t>
  </si>
  <si>
    <t>https://store.steampowered.com/app/1880890/LOST_EMBER__VR_Edition/</t>
  </si>
  <si>
    <t>Dungeon Dungeon!</t>
  </si>
  <si>
    <t>https://youtu.be/yeRKSYMTsKU</t>
  </si>
  <si>
    <t>https://store.steampowered.com/app/2114380/Dungeon_Dungeon/</t>
  </si>
  <si>
    <t>Draugen</t>
  </si>
  <si>
    <t>https://store.steampowered.com/app/770390/Draugen/</t>
  </si>
  <si>
    <t>Skeletons</t>
  </si>
  <si>
    <t>https://youtu.be/WfZXkzSoQIk</t>
  </si>
  <si>
    <t>https://store.steampowered.com/app/1846980/Skeletons/</t>
  </si>
  <si>
    <t>Seven: Enhanced Edition</t>
  </si>
  <si>
    <t>https://youtu.be/ThOxh-KRt4A</t>
  </si>
  <si>
    <t>https://store.steampowered.com/app/471010/Seven_Enhanced_Edition/</t>
  </si>
  <si>
    <t>Playtown</t>
  </si>
  <si>
    <t>https://youtu.be/VpBSvSfFC4E</t>
  </si>
  <si>
    <t>https://store.steampowered.com/app/2588110/Playtown/</t>
  </si>
  <si>
    <t>Goat Simulator 3</t>
  </si>
  <si>
    <t>https://youtu.be/MJGzjz50LtA</t>
  </si>
  <si>
    <t>https://launcher.store.epicgames.com/en-US/p/goat-simulator-3</t>
  </si>
  <si>
    <t>SCP: 5K</t>
  </si>
  <si>
    <t>https://youtu.be/Dt3CC9XigGw
https://youtu.be/RjhHlEnJrbM
https://youtu.be/pA1g0yEWLMA</t>
  </si>
  <si>
    <t>https://store.steampowered.com/app/872670/SCP_5K/</t>
  </si>
  <si>
    <t>Horizon's Mirage</t>
  </si>
  <si>
    <t>https://youtu.be/q5OR6JMgX64?si=K7QSs7OziiQ0kgu5</t>
  </si>
  <si>
    <t>https://store.steampowered.com/app/2579510/Horizons_Mirage/</t>
  </si>
  <si>
    <t>Aron's Adventure</t>
  </si>
  <si>
    <t>https://youtu.be/B-0ceGUEhks</t>
  </si>
  <si>
    <t>https://store.steampowered.com/app/1013910/Arons_Adventure/</t>
  </si>
  <si>
    <t>Blackout Protocol</t>
  </si>
  <si>
    <t>https://youtu.be/eaz8m75asro</t>
  </si>
  <si>
    <t>https://store.steampowered.com/app/2111870/Blackout_Protocol/</t>
  </si>
  <si>
    <t>Pacer</t>
  </si>
  <si>
    <t>https://youtu.be/mkXRIsRl2Rc
https://youtu.be/Vo-JF6zGzXQ</t>
  </si>
  <si>
    <t>https://store.steampowered.com/app/389670/Pacer/</t>
  </si>
  <si>
    <t>Rad Rodgers</t>
  </si>
  <si>
    <t>https://youtu.be/MzpwKtrE0V0</t>
  </si>
  <si>
    <t>https://store.steampowered.com/app/805660/Rad_Rodgers__Radical_Edition/</t>
  </si>
  <si>
    <t>Six Days in Fallujah</t>
  </si>
  <si>
    <t>https://youtu.be/Ot0M3vWk9PU</t>
  </si>
  <si>
    <t>https://store.steampowered.com/app/1548850/Six_Days_in_Fallujah/</t>
  </si>
  <si>
    <t>Operation: Harsh Doorstop</t>
  </si>
  <si>
    <t>https://youtu.be/1UO6LhKkbAo</t>
  </si>
  <si>
    <t>https://store.steampowered.com/app/736590/Operation_Harsh_Doorstop/</t>
  </si>
  <si>
    <t>Ground Branch</t>
  </si>
  <si>
    <t>https://youtu.be/GNq0ukGq8iQ</t>
  </si>
  <si>
    <t>https://store.steampowered.com/app/16900/GROUND_BRANCH/</t>
  </si>
  <si>
    <t>Squad</t>
  </si>
  <si>
    <t>https://youtu.be/TiHYlU1z6Z4
https://youtu.be/_WTOwkoDGR0
https://youtu.be/a4glga-7nN0
https://youtu.be/_QT20J4spL4</t>
  </si>
  <si>
    <t>https://store.steampowered.com/app/393380/Squad/</t>
  </si>
  <si>
    <t>The Ascent</t>
  </si>
  <si>
    <t>https://youtu.be/O3fC-8a0L70</t>
  </si>
  <si>
    <t>https://store.steampowered.com/app/979690/The_Ascent/</t>
  </si>
  <si>
    <t>Daymare: 1998</t>
  </si>
  <si>
    <r>
      <rPr>
        <color rgb="FF1155CC"/>
        <u/>
      </rPr>
      <t xml:space="preserve">https://youtu.be/ZTMoeD9GOJs
</t>
    </r>
    <r>
      <rPr>
        <color rgb="FF000000"/>
      </rPr>
      <t xml:space="preserve">
</t>
    </r>
    <r>
      <rPr>
        <color rgb="FF1155CC"/>
        <u/>
      </rPr>
      <t>https://youtu.be/v0HCl45lvhY?si=9frW2RWGAPs8J9tj</t>
    </r>
  </si>
  <si>
    <r>
      <rPr/>
      <t xml:space="preserve">
</t>
    </r>
    <r>
      <rPr>
        <color rgb="FF1155CC"/>
        <u/>
      </rPr>
      <t>https://youtu.be/v0HCl45lvhY?si=9frW2RWGAPs8J9tj</t>
    </r>
  </si>
  <si>
    <t>https://store.steampowered.com/app/842100/Daymare_1998/</t>
  </si>
  <si>
    <t>Swammys Attack On Titan Fan Game</t>
  </si>
  <si>
    <t>https://youtu.be/4HKRKY-2-oQ?si=iNEu_yYDUxqhJGBV</t>
  </si>
  <si>
    <t>Motor Town: Behind The Wheel</t>
  </si>
  <si>
    <t>https://youtu.be/-_toB4P1y3M
https://youtu.be/Hvweq0VQ8Yk</t>
  </si>
  <si>
    <t>https://store.steampowered.com/app/1369670/Motor_Town_Behind_The_Wheel/</t>
  </si>
  <si>
    <t>死寂（Deathly Stillness）</t>
  </si>
  <si>
    <t>https://youtu.be/KfShzYV7Gsw?si=aHmSxKMSop8P2ifR</t>
  </si>
  <si>
    <t>https://store.steampowered.com/app/1727650/Deathly_Stillness/</t>
  </si>
  <si>
    <t>Bravely Default 2</t>
  </si>
  <si>
    <t>https://youtu.be/r35DbQOACJo
https://youtu.be/baJnouEzJsU?si=7ONbDuuNM5u0-lAy</t>
  </si>
  <si>
    <t>https://store.steampowered.com/app/1446650/BRAVELY_DEFAULT_II/</t>
  </si>
  <si>
    <t>Arizona Derby</t>
  </si>
  <si>
    <t>https://youtu.be/nNPTXNUYnxI</t>
  </si>
  <si>
    <t>https://store.steampowered.com/app/661290/Arizona_Derby/</t>
  </si>
  <si>
    <t>Chicken Feet</t>
  </si>
  <si>
    <t>https://youtu.be/YHigcXvgIrc</t>
  </si>
  <si>
    <t>https://store.steampowered.com/app/2118130/Chicken_Feet/</t>
  </si>
  <si>
    <t>Life Makeover</t>
  </si>
  <si>
    <t>https://youtu.be/ShEV7URlKvo</t>
  </si>
  <si>
    <t xml:space="preserve">https://store.steampowered.com/app/2626940/Life_Makeover/ </t>
  </si>
  <si>
    <t>THE MULLER-POWELL PRINCIPLE</t>
  </si>
  <si>
    <t>https://youtu.be/BFChWrflyAw</t>
  </si>
  <si>
    <t>https://store.steampowered.com/app/2155770/THE_MULLERPOWELL_PRINCIPLE/</t>
  </si>
  <si>
    <t>One Piece Odyssey</t>
  </si>
  <si>
    <t>https://youtu.be/8CnTYNJx3e4</t>
  </si>
  <si>
    <t>https://store.steampowered.com/app/814000/ONE_PIECE_ODYSSEY/</t>
  </si>
  <si>
    <t>En Garde!</t>
  </si>
  <si>
    <t>https://youtu.be/Hxy55x-DuFw
https://youtu.be/D8rIYKeF8e0</t>
  </si>
  <si>
    <t>https://store.steampowered.com/app/1654660/En_Garde/</t>
  </si>
  <si>
    <t>Spirit of the North: Enhanced Edition</t>
  </si>
  <si>
    <t>https://youtu.be/N4GohH1q1bg</t>
  </si>
  <si>
    <t>https://store.steampowered.com/app/1213700/Spirit_of_the_North/</t>
  </si>
  <si>
    <t>Pinball M</t>
  </si>
  <si>
    <t>https://youtu.be/4gRHBGFBIQY</t>
  </si>
  <si>
    <t>https://store.steampowered.com/app/2337640/Pinball_M/</t>
  </si>
  <si>
    <t>P.T. Emulation</t>
  </si>
  <si>
    <r>
      <rPr>
        <color rgb="FF1155CC"/>
        <u/>
      </rPr>
      <t>Itch.io</t>
    </r>
    <r>
      <rPr/>
      <t xml:space="preserve"> - Freeware</t>
    </r>
  </si>
  <si>
    <t>https://youtu.be/88-8jNjDbn4</t>
  </si>
  <si>
    <t>https://arturlaczkowski.itch.io/ptemulation</t>
  </si>
  <si>
    <t>System Shock</t>
  </si>
  <si>
    <t>Ashok</t>
  </si>
  <si>
    <t>https://youtu.be/HmLCr3akf0U
https://youtu.be/_V8NH2Uyv34</t>
  </si>
  <si>
    <t>https://store.steampowered.com/app/482400/System_Shock/</t>
  </si>
  <si>
    <t>Pinball FX</t>
  </si>
  <si>
    <r>
      <rPr>
        <color rgb="FF1155CC"/>
        <u/>
      </rPr>
      <t>https://youtu.be/PS36S6i7jKw</t>
    </r>
    <r>
      <rPr/>
      <t xml:space="preserve">
</t>
    </r>
    <r>
      <rPr>
        <color rgb="FF1155CC"/>
        <u/>
      </rPr>
      <t>https://youtu.be/BXPuoadP87c</t>
    </r>
  </si>
  <si>
    <t>https://store.steampowered.com/app/2328760/Pinball_FX/</t>
  </si>
  <si>
    <t>Journey To The Savage Planet</t>
  </si>
  <si>
    <t>https://youtu.be/s__9esrho5w
https://youtube.com/shorts/Hn0pImxkzCs?si=9BA64oq8uhXOtUBp
https://youtu.be/uNswfUV37aI</t>
  </si>
  <si>
    <t>https://youtube.com/shorts/Hn0pImxkzCs?si=f7K12uAtqHk71fq-</t>
  </si>
  <si>
    <t>https://store.steampowered.com/app/973810/Journey_To_The_Savage_Planet/</t>
  </si>
  <si>
    <t>Chaperone</t>
  </si>
  <si>
    <t>https://youtu.be/Cun0C4AUC2c</t>
  </si>
  <si>
    <t>https://store.steampowered.com/app/2679590/Chaperone/</t>
  </si>
  <si>
    <t>Revive &amp; Prosper</t>
  </si>
  <si>
    <t>https://youtu.be/pFmA3PpT4H0</t>
  </si>
  <si>
    <t>https://store.steampowered.com/app/2247760/Revive__Prosper/</t>
  </si>
  <si>
    <t>Tram Simulator Urban Transit</t>
  </si>
  <si>
    <t>https://youtu.be/-VdQopqmM14</t>
  </si>
  <si>
    <t>https://store.steampowered.com/app/2546690/Tram_Simulator_Urban_Transit/</t>
  </si>
  <si>
    <t>Areia: Pathway to Dawn</t>
  </si>
  <si>
    <t>https://youtu.be/c8kaWCCgZ3I</t>
  </si>
  <si>
    <t>https://store.steampowered.com/app/768460/Areia_Pathway_to_Dawn/</t>
  </si>
  <si>
    <t>Ungate</t>
  </si>
  <si>
    <t>https://youtu.be/nagxqsmk4NA</t>
  </si>
  <si>
    <t>https://store.steampowered.com/app/2601620/Ungate/</t>
  </si>
  <si>
    <t>The Day Before</t>
  </si>
  <si>
    <t>https://store.steampowered.com/app/1372880/The_Day_Before/</t>
  </si>
  <si>
    <t>Lego Fortnite</t>
  </si>
  <si>
    <t>5.04.0</t>
  </si>
  <si>
    <t>Predecessor</t>
  </si>
  <si>
    <t>https://youtu.be/gDhAD-E9jwA?si=6K1NjXcdbXGOyOJQ</t>
  </si>
  <si>
    <t>https://store.steampowered.com/app/961200/Predecessor/</t>
  </si>
  <si>
    <t>Gigabash</t>
  </si>
  <si>
    <t>https://youtu.be/6CGdGR496Is?si=5o9G8nn8AUK-OF-N</t>
  </si>
  <si>
    <t>https://store.steampowered.com/app/1546400/GigaBash/</t>
  </si>
  <si>
    <t>Born of Bread</t>
  </si>
  <si>
    <t>https://youtu.be/CmgL0_FLeWA</t>
  </si>
  <si>
    <t>https://store.steampowered.com/app/1555140/Born_of_Bread/</t>
  </si>
  <si>
    <t>Flock</t>
  </si>
  <si>
    <t>https://youtu.be/5e4A4IeVO_s</t>
  </si>
  <si>
    <t>https://store.steampowered.com/app/1472930/Flock/</t>
  </si>
  <si>
    <t xml:space="preserve">ART IS RIFLE
</t>
  </si>
  <si>
    <t>https://youtu.be/9_k7vpWtbFI</t>
  </si>
  <si>
    <t>https://store.steampowered.com/app/2486730/ART_IS_RIFLE/</t>
  </si>
  <si>
    <t xml:space="preserve">Tandem: A Tale of Shadows
</t>
  </si>
  <si>
    <t>https://youtu.be/0M4jbDN743c?si=Ywmji0na3bK1xz3V</t>
  </si>
  <si>
    <t>https://store.steampowered.com/app/1436920/Tandem_A_Tale_of_Shadows/</t>
  </si>
  <si>
    <t>Sky Sojourn</t>
  </si>
  <si>
    <t>https://youtu.be/zlWqin6CkXc</t>
  </si>
  <si>
    <t>https://store.steampowered.com/app/2543940/Sky_Sojourn/</t>
  </si>
  <si>
    <t>Hotel in the Dark</t>
  </si>
  <si>
    <t>https://youtu.be/inF75rqRm50</t>
  </si>
  <si>
    <t>https://store.steampowered.com/app/2698560/Hotel_in_the_Dark/</t>
  </si>
  <si>
    <t>Testament: The Order of High Human</t>
  </si>
  <si>
    <t>https://youtu.be/lyEyFU45thc</t>
  </si>
  <si>
    <t>https://store.steampowered.com/app/2176430/Testament_The_Order_of_High_Human/</t>
  </si>
  <si>
    <t>SCUM</t>
  </si>
  <si>
    <r>
      <rPr>
        <color rgb="FF1155CC"/>
        <u/>
      </rPr>
      <t>https://youtu.be/kqVjCQAO_XQ</t>
    </r>
    <r>
      <rPr/>
      <t xml:space="preserve">
</t>
    </r>
    <r>
      <rPr>
        <color rgb="FF1155CC"/>
        <u/>
      </rPr>
      <t>https://youtu.be/EdMFW07eGqo
https://youtu.be/wJ1AcfJFcGw</t>
    </r>
  </si>
  <si>
    <t>https://store.steampowered.com/app/513710/SCUM/</t>
  </si>
  <si>
    <t>Ship Graveyard Simulator 2</t>
  </si>
  <si>
    <t>https://store.steampowered.com/app/2201940/Ship_Graveyard_Simulator_2/</t>
  </si>
  <si>
    <t>Endling - Extinction is Forever</t>
  </si>
  <si>
    <t>Sidescroller</t>
  </si>
  <si>
    <t>https://youtu.be/ST5K8-_B1KQ</t>
  </si>
  <si>
    <t>https://store.steampowered.com/app/898890/Endling__Extinction_is_Forever/</t>
  </si>
  <si>
    <t>Potionomics</t>
  </si>
  <si>
    <t>https://youtu.be/SPm9JxfZw_8</t>
  </si>
  <si>
    <t>https://store.steampowered.com/app/1874490/Potionomics/</t>
  </si>
  <si>
    <t>Samurai Jack: Battle Through Time</t>
  </si>
  <si>
    <t>https://youtu.be/fBlT9vq-kA0</t>
  </si>
  <si>
    <t xml:space="preserve">https://store.steampowered.com/app/1150590/Samurai_Jack_Battle_Through_Time/ </t>
  </si>
  <si>
    <t>Lord of the Rings - Gollum</t>
  </si>
  <si>
    <t>https://youtu.be/up3mZNCFkeI
https://youtu.be/8DGjJLFv48Y</t>
  </si>
  <si>
    <t>https://store.steampowered.com/app/1265780/The_Lord_of_the_Rings_Gollum/</t>
  </si>
  <si>
    <t>Dakar 18</t>
  </si>
  <si>
    <t>https://youtu.be/MHiMyh5Z5eI
https://youtu.be/OUmUhjRQDfM</t>
  </si>
  <si>
    <t>https://store.steampowered.com/app/767390/Dakar_18/</t>
  </si>
  <si>
    <t>Bum Simulator</t>
  </si>
  <si>
    <t>https://youtu.be/drjq9ddjpLg</t>
  </si>
  <si>
    <t>https://store.steampowered.com/app/855740/Bum_Simulator/</t>
  </si>
  <si>
    <t>Scars Above</t>
  </si>
  <si>
    <r>
      <rPr>
        <color rgb="FF1155CC"/>
        <u/>
      </rPr>
      <t>https://youtu.be/bPETXsPCKe0</t>
    </r>
    <r>
      <rPr/>
      <t xml:space="preserve">
</t>
    </r>
    <r>
      <rPr>
        <color rgb="FF1155CC"/>
        <u/>
      </rPr>
      <t>https://youtu.be/ydfZMMveDfs</t>
    </r>
  </si>
  <si>
    <t>https://youtu.be/ydfZMMveDfs</t>
  </si>
  <si>
    <t>https://store.steampowered.com/app/1196090/Scars_Above/</t>
  </si>
  <si>
    <t>Sackboy: A Big Adventure</t>
  </si>
  <si>
    <t>https://youtu.be/RBgEMruAEqM
https://youtu.be/0qSDgseGn40</t>
  </si>
  <si>
    <t>https://store.steampowered.com/app/1599660/Sackboy_A_Big_Adventure/</t>
  </si>
  <si>
    <t>The Exit 8</t>
  </si>
  <si>
    <t>https://youtu.be/Rg7DvuqFKBI
https://youtu.be/SV31Tquh4lU</t>
  </si>
  <si>
    <t>https://store.steampowered.com/app/2653790/The_Exit_8/</t>
  </si>
  <si>
    <t>CRISIS CORE –FINAL FANTASY VII– REUNION</t>
  </si>
  <si>
    <t>https://youtu.be/gf0OcH49eZY</t>
  </si>
  <si>
    <t>https://store.steampowered.com/app/1608070/CRISIS_CORE_FINAL_FANTASY_VII_REUNION/</t>
  </si>
  <si>
    <t>The Enjenir</t>
  </si>
  <si>
    <t>https://youtu.be/8YCaAP6sr34</t>
  </si>
  <si>
    <t>https://store.steampowered.com/app/1800940/The_Enjenir/</t>
  </si>
  <si>
    <t>Pact of Joy</t>
  </si>
  <si>
    <t>https://youtu.be/UggiXDpRbyQ</t>
  </si>
  <si>
    <t>https://store.steampowered.com/app/2017950/Pact_of_Joy/</t>
  </si>
  <si>
    <t>Apsulov: End of Gods</t>
  </si>
  <si>
    <t>https://youtu.be/rJ2kjJ2tVew</t>
  </si>
  <si>
    <t>https://store.steampowered.com/app/960980/Apsulov_End_of_Gods/</t>
  </si>
  <si>
    <t>Dusk Diver 酉閃町</t>
  </si>
  <si>
    <t>https://youtu.be/Tyi30oYwrLI</t>
  </si>
  <si>
    <t>https://store.steampowered.com/app/911220/Dusk_Diver/</t>
  </si>
  <si>
    <t>The Matchless Kungfu</t>
  </si>
  <si>
    <t>https://youtu.be/WhwbWpMy1jA</t>
  </si>
  <si>
    <t>https://store.steampowered.com/app/1696440/The_Matchless_Kungfu/</t>
  </si>
  <si>
    <t>Returnal</t>
  </si>
  <si>
    <r>
      <rPr>
        <color rgb="FF1155CC"/>
        <u/>
      </rPr>
      <t>https://youtu.be/iJ2eDcGV81Q</t>
    </r>
    <r>
      <rPr/>
      <t xml:space="preserve">
</t>
    </r>
    <r>
      <rPr>
        <color rgb="FF1155CC"/>
        <u/>
      </rPr>
      <t>https://youtu.be/rXI6SfDA8wM</t>
    </r>
    <r>
      <rPr/>
      <t xml:space="preserve">
</t>
    </r>
    <r>
      <rPr>
        <color rgb="FF1155CC"/>
        <u/>
      </rPr>
      <t>https://youtu.be/0d-doGdH9TA
https://youtu.be/NZR1HWPZjJ0
https://youtu.be/_1wjU3rwi78</t>
    </r>
  </si>
  <si>
    <t>https://youtu.be/_1wjU3rwi78</t>
  </si>
  <si>
    <t>https://store.steampowered.com/app/1649240/Returnal/</t>
  </si>
  <si>
    <t>Dragon Bobby - The Story of a Life</t>
  </si>
  <si>
    <t>https://youtu.be/eSKI0Hktlw8</t>
  </si>
  <si>
    <t>https://store.steampowered.com/app/2656930/Dragon_Bobby__The_Story_of_a_Life/</t>
  </si>
  <si>
    <t>Another Sight - Definitive Edition</t>
  </si>
  <si>
    <t>https://youtu.be/Gl20WKxsFBU</t>
  </si>
  <si>
    <t>https://store.steampowered.com/app/888630/Another_Sight__Definitive_Edition/</t>
  </si>
  <si>
    <t>Dungeons of Sundaria</t>
  </si>
  <si>
    <r>
      <rPr>
        <color rgb="FF1155CC"/>
        <u/>
      </rPr>
      <t>https://youtu.be/0TARPg9J1g8
https://youtu.be/BnZxosTX1Ik</t>
    </r>
    <r>
      <rPr>
        <color rgb="FF1155CC"/>
        <u/>
      </rPr>
      <t xml:space="preserve">
</t>
    </r>
    <r>
      <rPr>
        <color rgb="FF1155CC"/>
        <u/>
      </rPr>
      <t>https://youtu.be/lZgolPe0m-w</t>
    </r>
  </si>
  <si>
    <t>https://youtu.be/lZgolPe0m-w</t>
  </si>
  <si>
    <t>https://store.steampowered.com/app/587520/Dungeons_of_Sundaria/</t>
  </si>
  <si>
    <t>Bleak Faith: Forsaken</t>
  </si>
  <si>
    <t>https://youtu.be/tfP-5PSx8wM
https://youtu.be/KwFFlRsybpc</t>
  </si>
  <si>
    <t>https://store.steampowered.com/app/1173220/Bleak_Faith_Forsaken/</t>
  </si>
  <si>
    <t>Daymare: 1994 Sandcastle</t>
  </si>
  <si>
    <t>https://youtu.be/x2swYPBz4t4
https://youtu.be/KzIceQB9jXQ</t>
  </si>
  <si>
    <t>https://youtu.be/KzIceQB9jXQ</t>
  </si>
  <si>
    <t>https://store.steampowered.com/app/1530470/Daymare_1994_Sandcastle/</t>
  </si>
  <si>
    <t>Aliens: Fireteam Elite</t>
  </si>
  <si>
    <r>
      <rPr>
        <color rgb="FF1155CC"/>
        <u/>
      </rPr>
      <t>https://youtu.be/KydmgKg0e9s</t>
    </r>
    <r>
      <rPr/>
      <t xml:space="preserve">
</t>
    </r>
    <r>
      <rPr>
        <color rgb="FF1155CC"/>
        <u/>
      </rPr>
      <t>https://youtu.be/OAYPs7H1vbc</t>
    </r>
    <r>
      <rPr/>
      <t xml:space="preserve">
</t>
    </r>
    <r>
      <rPr>
        <color rgb="FF1155CC"/>
        <u/>
      </rPr>
      <t>https://youtu.be/XHVF0LWeCSg
https://youtu.be/XOmIfDtrGb0
https://youtu.be/Bam7EbQ9r64
https://youtu.be/JSetWsCUjnI
https://youtu.be/STjw8jIpbPc</t>
    </r>
  </si>
  <si>
    <r>
      <rPr>
        <color rgb="FF1155CC"/>
        <u/>
      </rPr>
      <t>https://youtu.be/Bam7EbQ9r64</t>
    </r>
    <r>
      <rPr/>
      <t xml:space="preserve">
</t>
    </r>
    <r>
      <rPr>
        <color rgb="FF1155CC"/>
        <u/>
      </rPr>
      <t>https://youtu.be/JSetWsCUjnI</t>
    </r>
  </si>
  <si>
    <t>https://store.steampowered.com/app/1549970/Aliens_Fireteam_Elite/</t>
  </si>
  <si>
    <t>One-armed cook</t>
  </si>
  <si>
    <t>https://youtu.be/zWKhfbWXoBU</t>
  </si>
  <si>
    <t>https://store.steampowered.com/app/1977530/Onearmed_cook/</t>
  </si>
  <si>
    <t>One-armed robber</t>
  </si>
  <si>
    <t>https://youtu.be/NRRE9qmYQm0</t>
  </si>
  <si>
    <t>https://store.steampowered.com/app/2551020/Onearmed_robber/</t>
  </si>
  <si>
    <t>DRAGON QUEST TREASURES</t>
  </si>
  <si>
    <t>https://youtu.be/pmnmque8sMM</t>
  </si>
  <si>
    <t>https://store.steampowered.com/app/2021210/DRAGON_QUEST_TREASURES/</t>
  </si>
  <si>
    <t>The Callisto Protocol</t>
  </si>
  <si>
    <t>https://youtu.be/AaJAw6wHXCo
https://youtu.be/1iMqEhRDy_k</t>
  </si>
  <si>
    <t>https://youtu.be/1iMqEhRDy_k</t>
  </si>
  <si>
    <t>https://store.steampowered.com/app/1544020/The_Callisto_Protocol/</t>
  </si>
  <si>
    <t>ADACA</t>
  </si>
  <si>
    <t>https://youtu.be/xXnmjhfeNKA</t>
  </si>
  <si>
    <t>https://store.steampowered.com/app/1765780/ADACA/</t>
  </si>
  <si>
    <t>Graveyard Shift</t>
  </si>
  <si>
    <t>https://youtu.be/d2QQ_84vdIg
https://youtu.be/Vutc6sFR9PE</t>
  </si>
  <si>
    <t>https://store.steampowered.com/app/2636420/Graveyard_Shift/</t>
  </si>
  <si>
    <t>Tekken 8</t>
  </si>
  <si>
    <t>https://youtu.be/GfshCet9ZMo
https://youtu.be/LkuoHdzGKBY</t>
  </si>
  <si>
    <t>https://store.steampowered.com/app/1778820/TEKKEN_8/</t>
  </si>
  <si>
    <t>Song of Nunu: A League of Legends Story</t>
  </si>
  <si>
    <t>https://youtu.be/4R_y0NcmL2U
https://youtu.be/ZIPb7mrconk</t>
  </si>
  <si>
    <t>https://store.steampowered.com/app/1333200/Song_of_Nunu_A_League_of_Legends_Story/</t>
  </si>
  <si>
    <t>State of Decay 2</t>
  </si>
  <si>
    <t>https://youtu.be/spCbXYTs7_s</t>
  </si>
  <si>
    <t>https://store.steampowered.com/app/495420/State_of_Decay_2_Juggernaut_Edition/</t>
  </si>
  <si>
    <t>Stray Gods: The Roleplaying Musical</t>
  </si>
  <si>
    <t>https://youtu.be/c8JQPrmkWAw</t>
  </si>
  <si>
    <t>https://store.steampowered.com/app/1920780/Stray_Gods_The_Roleplaying_Musical/</t>
  </si>
  <si>
    <t>Chorus</t>
  </si>
  <si>
    <t>https://youtu.be/_sIOP76cD_k
https://youtu.be/albVbHO1BZk</t>
  </si>
  <si>
    <t>https://store.steampowered.com/app/1153640/Chorus/</t>
  </si>
  <si>
    <t>CHORDOSIS</t>
  </si>
  <si>
    <r>
      <rPr>
        <color rgb="FF1155CC"/>
        <u/>
      </rPr>
      <t>Itch.io</t>
    </r>
    <r>
      <rPr/>
      <t xml:space="preserve"> - Freeware</t>
    </r>
  </si>
  <si>
    <t>https://youtu.be/foSI26cbnq0</t>
  </si>
  <si>
    <t>https://adamdubigames.itch.io/chordosis</t>
  </si>
  <si>
    <t>Beyond Hanwell Teaser: The Royal Hallamshire</t>
  </si>
  <si>
    <t>https://youtu.be/WkIDfc09mSI</t>
  </si>
  <si>
    <t>https://store.steampowered.com/app/2573320/Beyond_Hanwell_Teaser_The_Royal_Hallamshire/</t>
  </si>
  <si>
    <t>BPM: Bullets Per Minute</t>
  </si>
  <si>
    <t>https://youtu.be/btSnnukK9m8?si=ZZ-hVa8iWLQMK-o1</t>
  </si>
  <si>
    <t>https://store.steampowered.com/app/1286350/BPM_BULLETS_PER_MINUTE/</t>
  </si>
  <si>
    <t>The Artful Escape</t>
  </si>
  <si>
    <t>https://store.steampowered.com/app/1122680/The_Artful_Escape/</t>
  </si>
  <si>
    <t>Escape from Mystwood Mansion</t>
  </si>
  <si>
    <t>https://youtu.be/ARheS16wFbQ</t>
  </si>
  <si>
    <t>https://store.steampowered.com/app/2292650/Escape_From_Mystwood_Mansion/</t>
  </si>
  <si>
    <t>Paws and Soul</t>
  </si>
  <si>
    <t>https://youtu.be/XvtWaZsqHg0</t>
  </si>
  <si>
    <t>https://store.steampowered.com/app/911510/Paws_and_Soul/</t>
  </si>
  <si>
    <t>Fossilfuel</t>
  </si>
  <si>
    <t>https://youtu.be/uphLtwjpE9g</t>
  </si>
  <si>
    <t>https://store.steampowered.com/app/1597040/Fossilfuel/</t>
  </si>
  <si>
    <t>Paradise Killer</t>
  </si>
  <si>
    <t>https://store.steampowered.com/app/1160220/Paradise_Killer/</t>
  </si>
  <si>
    <t>Roboquest</t>
  </si>
  <si>
    <t>https://youtu.be/ocY_yysPqpM</t>
  </si>
  <si>
    <t>https://store.steampowered.com/app/692890/Roboquest/</t>
  </si>
  <si>
    <t>Expeditions: Rome</t>
  </si>
  <si>
    <t>https://youtu.be/eIuEZqD4TOc</t>
  </si>
  <si>
    <t>https://store.steampowered.com/app/987840/Expeditions_Rome/</t>
  </si>
  <si>
    <t>Daydream: Forgotten Sorrow</t>
  </si>
  <si>
    <t>https://youtu.be/78OC6nzjSUc</t>
  </si>
  <si>
    <t>https://store.steampowered.com/app/1542110/Daydream_Forgotten_Sorrow/</t>
  </si>
  <si>
    <t>Sands of Aura</t>
  </si>
  <si>
    <t>https://youtu.be/lYNMeQ-BTWw
https://youtu.be/GnLaa-oXafw</t>
  </si>
  <si>
    <t>https://store.steampowered.com/app/1119840/Sands_of_Aura/</t>
  </si>
  <si>
    <t>Claybook</t>
  </si>
  <si>
    <t>4.21.0</t>
  </si>
  <si>
    <t>https://store.steampowered.com/app/661920/Claybook/</t>
  </si>
  <si>
    <t>Hydroneer</t>
  </si>
  <si>
    <t>https://store.steampowered.com/app/1106840/Hydroneer/</t>
  </si>
  <si>
    <t>Conmache</t>
  </si>
  <si>
    <t>https://youtu.be/dWr8FGMgU5k</t>
  </si>
  <si>
    <t>[redacted city driving game 3]</t>
  </si>
  <si>
    <t>[redacted]</t>
  </si>
  <si>
    <t>Paradise Lost</t>
  </si>
  <si>
    <t>https://youtu.be/GvWvNN5qlsM</t>
  </si>
  <si>
    <t>https://store.steampowered.com/app/982720/Paradise_Lost/</t>
  </si>
  <si>
    <t>We Happy Few</t>
  </si>
  <si>
    <t>https://youtu.be/cGmePBU3svA</t>
  </si>
  <si>
    <t>https://store.steampowered.com/app/320240/We_Happy_Few/</t>
  </si>
  <si>
    <t>Tron Run/r</t>
  </si>
  <si>
    <t>https://youtu.be/RcOG5zk-8Xg</t>
  </si>
  <si>
    <t>4.10.1</t>
  </si>
  <si>
    <t>https://store.steampowered.com/app/392000/TRON_RUNr/</t>
  </si>
  <si>
    <t>Barely Racing</t>
  </si>
  <si>
    <t>https://youtu.be/mEoT3vTRFC8</t>
  </si>
  <si>
    <t>https://store.steampowered.com/app/1351480/Barely_Racing/</t>
  </si>
  <si>
    <t>Thanks for reading the sheet. With how populated the ue-games tab now, it will be pretty much impossible for me to manually update this. Stay tuned here in the flat2VR discord for updates about the website in the works as well!</t>
  </si>
  <si>
    <t>3DOF/Roomscale</t>
  </si>
  <si>
    <t>6DOF Motion Controls</t>
  </si>
  <si>
    <t>First Person Rating</t>
  </si>
  <si>
    <t>Comments</t>
  </si>
  <si>
    <t>Perfect</t>
  </si>
  <si>
    <t>Apsoluv End of Gods</t>
  </si>
  <si>
    <t>Untested</t>
  </si>
  <si>
    <t>Not sure if this game has guns or not so motion controls weren't tested</t>
  </si>
  <si>
    <t>Okay</t>
  </si>
  <si>
    <t>Technically works fine in First Person with 3DOF/Roomscale but dialogue and puzzle interaction causes some jarring camera cuts.</t>
  </si>
  <si>
    <t>BPM</t>
  </si>
  <si>
    <t>N</t>
  </si>
  <si>
    <t>Gun models and rotation movemenment with 6DOF attachments are completely fubared.  3DOF works fine.</t>
  </si>
  <si>
    <t>Bright Memory Infinite</t>
  </si>
  <si>
    <t>Chordosis</t>
  </si>
  <si>
    <t>Poor</t>
  </si>
  <si>
    <t>Locomotion is very jittery and feels rather poor in VR.  Seems to be an issue with the game itself.</t>
  </si>
  <si>
    <t>Daymare 1994</t>
  </si>
  <si>
    <t>Daymare 1998</t>
  </si>
  <si>
    <t>Enabling 3DOF oddly causes erratic camera movemenet which is a non-issue with Daymare 1994. Works fine in first person with a gamepad.</t>
  </si>
  <si>
    <t>Deliver Us the Moon</t>
  </si>
  <si>
    <t xml:space="preserve">3DOF doesn't work </t>
  </si>
  <si>
    <t>Didn't test motion controls as this seems to just be a walking sim game.</t>
  </si>
  <si>
    <t>Ghostwire Tokyo</t>
  </si>
  <si>
    <t>3DOF motion controls work great but 6DOF attachments don't work at all.  One of the few games where motion controls work perfect in 3DOF but not 6DOF.</t>
  </si>
  <si>
    <t>Gungrave GORE</t>
  </si>
  <si>
    <t>Technically works fine with First Person and 6DOF attachments but dual wielding feels clunky as heck.</t>
  </si>
  <si>
    <t>High on Life</t>
  </si>
  <si>
    <t>Good</t>
  </si>
  <si>
    <t>Almost perfect 6DOF motion control support but weapons have animations which cause them to feel a bit "springy"</t>
  </si>
  <si>
    <t>Home Sweet Home</t>
  </si>
  <si>
    <t>Fails to inject.</t>
  </si>
  <si>
    <t>ILLWILL</t>
  </si>
  <si>
    <t>Bullseye</t>
  </si>
  <si>
    <t>Almost thought this was an Oculus Studios game.</t>
  </si>
  <si>
    <t>Movement is way too fast for VR.  6DOF attachments work fine but the left arm along with arm animations feel rather janky in VR.</t>
  </si>
  <si>
    <t>INDUSTRIA</t>
  </si>
  <si>
    <t>Didn't play far enough to get a gun but I believe other testers have confirmed 6DOF attachments work fine.</t>
  </si>
  <si>
    <t>Jedi Fallen Order</t>
  </si>
  <si>
    <t>Enabling 3DOF/Roomscale causes the arm to make the camera go haywire.  Attaching the camera to the pawn does not fix the issue.  Works fine in First Person when turning with an analog stick.</t>
  </si>
  <si>
    <t>Journey to a Savage Planet</t>
  </si>
  <si>
    <t>Kid A Mnesia</t>
  </si>
  <si>
    <t>Enabling 3DOF/Roomscale causes the arm to make the camera go haywire.  Attaching the camera to the pawn does not fix the issue.  Works fine when turning with an analog stick.</t>
  </si>
  <si>
    <t>First Person is okay outside of cutscenes but 3DOF does not work which kills Roomscale movement.  Works perfect in third person as intended.</t>
  </si>
  <si>
    <t>Life is Strage True Colors</t>
  </si>
  <si>
    <t>N/A</t>
  </si>
  <si>
    <t>Best suited for third person play only.  Pawn rotates and moves forward randomly when booleans configured for First Person, rending first person unplayable.</t>
  </si>
  <si>
    <t>Martha is Dead</t>
  </si>
  <si>
    <t>Necromunda</t>
  </si>
  <si>
    <t>Observer System Redux</t>
  </si>
  <si>
    <t>Not sure if 6DOF attachments are applicable in this game or not as there seems to be no combat.</t>
  </si>
  <si>
    <t>Outer Worlds</t>
  </si>
  <si>
    <t>Not sure if 6DOF attachments are applicable in this game as it seems to be a visual novel type of game.</t>
  </si>
  <si>
    <t>PT Emulation</t>
  </si>
  <si>
    <t>Robocop Rogue City</t>
  </si>
  <si>
    <t>Works well but runs off UE5 so the Adjust Widget is broken</t>
  </si>
  <si>
    <t>3DOF works great for Roomscale only and 6DOF attachments don't work at all.  Aiming must be done with the joystick.</t>
  </si>
  <si>
    <t>Severed Steel</t>
  </si>
  <si>
    <t>Someday You'll Return</t>
  </si>
  <si>
    <t>Sprawl</t>
  </si>
  <si>
    <t>3DOF/Roomscale doesn't work.  Works perfect in third person as intended. Doesn't seem to need motion controls.</t>
  </si>
  <si>
    <t>Technically works with M&amp;K but motion controls are locked to the horizontal axis due to 3DOF not working properly.  3DOF semi-works with PS5 gyro but there is no way to rotate the pawn when required booleans for functional gyro (bUseControllerRotationYaw, bUsePawnControlRotation) are configured.</t>
  </si>
  <si>
    <t>Best suited for third person play only.</t>
  </si>
  <si>
    <t>Terminator: Resistance</t>
  </si>
  <si>
    <t>The Muller Powell Principle</t>
  </si>
  <si>
    <t>Didn't play far enough to get a tool but I believe other testers have confirmed 6DOF attachments work fine.</t>
  </si>
  <si>
    <t>The Orville</t>
  </si>
  <si>
    <t>The Suicide of Rachel Foster</t>
  </si>
  <si>
    <t>The Expanse</t>
  </si>
  <si>
    <t>Technically works but enabling First Person with 3DOF was causing rotation movement with the pawn to go haywire for me in Zero-G.  Works perfect in third person as intended.</t>
  </si>
  <si>
    <t>Trepang 2</t>
  </si>
  <si>
    <t>Broken cutscenes and 3DOF does not work at all.</t>
  </si>
  <si>
    <t>3DOF does not work which kills Roomscale movement.  Works fine when turning with an analog stick.</t>
  </si>
  <si>
    <t>This page is for people who want to import my configuration, mainly bespoke first person/6DOF motion control attachments or games that have more obscure fixes. Will build the list as I go, only started making these around the 28th Dec so bare with me!
Otherwise just inject and play!</t>
  </si>
  <si>
    <t>Google drive of all Alex's Profiles:</t>
  </si>
  <si>
    <t>Game Name</t>
  </si>
  <si>
    <t>Filename</t>
  </si>
  <si>
    <t>Includes</t>
  </si>
  <si>
    <t>Journey to the Savage Planet</t>
  </si>
  <si>
    <t>Towers-Win64-Shipping.zip</t>
  </si>
  <si>
    <t>6DOF motion controls (right hand)</t>
  </si>
  <si>
    <t>SpaceMyths-Win64-Shipping.zip</t>
  </si>
  <si>
    <t>Soulslinger Envoy of Death</t>
  </si>
  <si>
    <t>Soulslinger-Win64-Shipping.zip</t>
  </si>
  <si>
    <t>RoboQuest</t>
  </si>
  <si>
    <t>RoboQuest-Win64-Shipping.zip</t>
  </si>
  <si>
    <t>RoboCop-Win64-Shipping.zip</t>
  </si>
  <si>
    <t>Returnal-Win64-Shipping.zip</t>
  </si>
  <si>
    <t>First Person + 6DOF motion controls (right hand)</t>
  </si>
  <si>
    <t>ILLWILL-Win64-Shipping.zip</t>
  </si>
  <si>
    <t>Forgive me Father 2</t>
  </si>
  <si>
    <t>FMF2-Win64-Shipping.zip</t>
  </si>
  <si>
    <t>Endeavor-Win64-Shipping.zip</t>
  </si>
  <si>
    <t>First Person + 6DOF motion controls (right hand) + hides Class Mesh</t>
  </si>
  <si>
    <t>Deadlink-Win64-Shipping.zip</t>
  </si>
  <si>
    <t>6DOF motion controls (right hand) (not perfect as can't hide arms otherwise breaks key mechanics and the game is generally scuffed for the first person. Maybe don't try this one yet lol)</t>
  </si>
  <si>
    <t>CPPFPS-Win64-Shipping.zip</t>
  </si>
  <si>
    <t>Boltgun-Win64-Shipping.zip</t>
  </si>
  <si>
    <t>AtomicHeart-Win64-Shipping.zip</t>
  </si>
  <si>
    <t>6DOF motion controls (right hand) WIP (only shotgun and Plasma Rifle, need to gather more weapons in playthrough)</t>
  </si>
  <si>
    <t>ASC-Win64-Shipping.zip</t>
  </si>
  <si>
    <t>Launches with compatibility fix for ease of use. (scene view compatibility fix in advanced settings)</t>
  </si>
  <si>
    <t>ADACA-Win64-Shipping.zip</t>
  </si>
  <si>
    <t>6DOF motion controls (right hand) Grav Glove (left hand)</t>
  </si>
  <si>
    <t>Game Impact calculated by 
[Total Reviews / Days since release] 
as a gauge of relevance or recent popularity</t>
  </si>
  <si>
    <t>Total reviews on Steam indicating volume of sales, independent of release date</t>
  </si>
  <si>
    <t>SUM of Game Impact</t>
  </si>
  <si>
    <t>SUM of All Reviews</t>
  </si>
  <si>
    <t>Grand Total</t>
  </si>
  <si>
    <t>Rating</t>
  </si>
  <si>
    <t>Meaning</t>
  </si>
  <si>
    <t>Essentially feels like a native VR game, good controls and can be played for a long time with no issues</t>
  </si>
  <si>
    <t>Small number of minor issues that hold it back from being perfect but still pretty much an excellent experience</t>
  </si>
  <si>
    <t>Larger number of minor or major issues but do not hold it back from being a playable experience</t>
  </si>
  <si>
    <t>Large number of fundamental issues that cause it to be unenjoyable or very difficult to play</t>
  </si>
  <si>
    <t>Does not inject at all</t>
  </si>
  <si>
    <t>Unknown</t>
  </si>
  <si>
    <t xml:space="preserve">*These ratings are with simple out of box adjustments and subjective per tester, the ratings can improve with more enhanced tweaks, additional modding or with new features in newer builds
</t>
  </si>
  <si>
    <t>Rendering Methods</t>
  </si>
  <si>
    <t>Description</t>
  </si>
  <si>
    <t>When it works, it looks the best, performs the best (usually). Can cause crashes or graphical bugs if the game does not play well with it.
Temporal effects like TAA are fully intact. DLSS/FSR2 usually work completely fine with no ghosting in this mode.
Fully synchronized eye rendering. Works with the majority of games. Uses the actual stereo rendering pipeline in the Unreal Engine to achieve a stereoscopic image.</t>
  </si>
  <si>
    <r>
      <rPr>
        <rFont val="Arial"/>
        <color theme="1"/>
      </rPr>
      <t xml:space="preserve">A form of AFR. Can fix many rendering bugs that are introduced with Native Stereo. Renders two frames </t>
    </r>
    <r>
      <rPr>
        <rFont val="Arial"/>
        <b/>
        <color theme="1"/>
      </rPr>
      <t>sequentially</t>
    </r>
    <r>
      <rPr>
        <rFont val="Arial"/>
        <color theme="1"/>
      </rPr>
      <t xml:space="preserve"> in a </t>
    </r>
    <r>
      <rPr>
        <rFont val="Arial"/>
        <b/>
        <color theme="1"/>
      </rPr>
      <t>synchronized</t>
    </r>
    <r>
      <rPr>
        <rFont val="Arial"/>
        <color theme="1"/>
      </rPr>
      <t xml:space="preserve"> fashion on the same engine tick.
Fully synchronized eye rendering. Game world does not advance time between frames.
Looks normal but temporal effects like TAA will have ghosting/doubling effect. Motion blur will need to be turned off.
This is the first alternative option that should be used if Native Stereo is not working as expected or you are encountering graphical bugs.
</t>
    </r>
    <r>
      <rPr>
        <rFont val="Arial"/>
        <b/>
        <color theme="1"/>
      </rPr>
      <t>Skip Draw</t>
    </r>
    <r>
      <rPr>
        <rFont val="Arial"/>
        <color theme="1"/>
      </rPr>
      <t xml:space="preserve"> skips the viewport draw on the next engine tick. Usually works the best but sometimes particle effects may not play at the correct speed.
</t>
    </r>
    <r>
      <rPr>
        <rFont val="Arial"/>
        <b/>
        <color theme="1"/>
      </rPr>
      <t>Skip Tick</t>
    </r>
    <r>
      <rPr>
        <rFont val="Arial"/>
        <color theme="1"/>
      </rPr>
      <t xml:space="preserve"> skips the next engine tick entirely. Usually buggy but does fix particle effects and sometimes brings higher performance.</t>
    </r>
  </si>
  <si>
    <r>
      <rPr/>
      <t xml:space="preserve">For more news, injector info or all things flat2VR modding head over to the twitter or discord to keep up to date.
I will be posting testing footage here as and when we test new games, or older games again with newer builds.
</t>
    </r>
    <r>
      <rPr>
        <color rgb="FF1155CC"/>
        <u/>
      </rPr>
      <t>Flat2VR Twitter</t>
    </r>
    <r>
      <rPr/>
      <t xml:space="preserve">
</t>
    </r>
    <r>
      <rPr>
        <color rgb="FF1155CC"/>
        <u/>
      </rPr>
      <t xml:space="preserve">Discord invite link
</t>
    </r>
    <r>
      <rPr/>
      <t xml:space="preserve">
</t>
    </r>
    <r>
      <rPr>
        <b/>
      </rPr>
      <t>The Injector will be free and open source upon release, but if you want to support Praydog his patreon is below</t>
    </r>
    <r>
      <rPr/>
      <t xml:space="preserve">:
</t>
    </r>
    <r>
      <rPr>
        <color rgb="FF1155CC"/>
        <sz val="23.0"/>
      </rPr>
      <t>Praydog's Patreon</t>
    </r>
    <r>
      <rPr>
        <color rgb="FF1155CC"/>
        <u/>
      </rPr>
      <t xml:space="preserve">
</t>
    </r>
  </si>
  <si>
    <t>Alternated Frame Rendering. Renders each eye on separate frames in an alternating fashion, with the game world advancing time in between frames. Causes eye desyncs and usually nausea along with it.
Not synchronized. Generally should not be used unless the other two are unusable in some way.</t>
  </si>
  <si>
    <t>Rig</t>
  </si>
  <si>
    <t>Channel</t>
  </si>
  <si>
    <r>
      <rPr>
        <rFont val="Arial"/>
        <b/>
        <color theme="1"/>
      </rPr>
      <t>Meta Quest 3</t>
    </r>
    <r>
      <rPr>
        <rFont val="Arial"/>
        <color theme="1"/>
      </rPr>
      <t>, RTX 4090, Ryzen 7950X, 64GB DDR5, NVME 4.0 SSD, Windows 11</t>
    </r>
  </si>
  <si>
    <t>https://www.youtube.com/@waifu_enjoyer</t>
  </si>
  <si>
    <r>
      <rPr>
        <rFont val="Arial"/>
        <b/>
        <color theme="1"/>
      </rPr>
      <t>Meta Quest 2</t>
    </r>
    <r>
      <rPr>
        <rFont val="Arial"/>
        <color theme="1"/>
      </rPr>
      <t>, Acer Helios 300 Predator Gaming Laptop, RTX 3060 (6gigVRAM), i7 11800h 11th generation, 16Gb RAM</t>
    </r>
  </si>
  <si>
    <t>https://www.youtube.com/@jayfullerton6981</t>
  </si>
  <si>
    <r>
      <rPr>
        <rFont val="Arial"/>
        <b/>
        <color theme="1"/>
      </rPr>
      <t>Meta Quest Pro / Oculus Rift CV1</t>
    </r>
    <r>
      <rPr>
        <rFont val="Arial"/>
        <color theme="1"/>
      </rPr>
      <t>, AMD Ryzen 9 5950X, Gigabyte GeForce RTX 3080 (12GB), 4 x 16GB G.Skill Trident Z Neo PC4-28800 DDR4 3600MHz CL16-19-19-39</t>
    </r>
  </si>
  <si>
    <t>https://www.youtube.com/@praydog5190</t>
  </si>
  <si>
    <r>
      <rPr>
        <rFont val="Arial"/>
        <b/>
        <color theme="1"/>
      </rPr>
      <t>Meta Quest Pr</t>
    </r>
    <r>
      <rPr>
        <rFont val="Arial"/>
        <color theme="1"/>
      </rPr>
      <t xml:space="preserve">o, i9 13900k + 4090 + 32GB RAM </t>
    </r>
  </si>
  <si>
    <t>https://www.youtube.com/@Flat2VR
https://www.youtube.com/@Elliotttate</t>
  </si>
  <si>
    <r>
      <rPr>
        <rFont val="Arial"/>
        <b/>
        <color theme="1"/>
      </rPr>
      <t xml:space="preserve">Meta Quest Pro, </t>
    </r>
    <r>
      <rPr>
        <rFont val="Arial"/>
        <color theme="1"/>
      </rPr>
      <t>3080ti, i9-12900k, 32GB RAM</t>
    </r>
  </si>
  <si>
    <r>
      <rPr>
        <rFont val="Arial"/>
        <b/>
        <color theme="1"/>
      </rPr>
      <t>Meta Quest Pro</t>
    </r>
    <r>
      <rPr>
        <rFont val="Arial"/>
        <color theme="1"/>
      </rPr>
      <t>, 5900x + 3080 + 32GB RAM</t>
    </r>
  </si>
  <si>
    <t>https://www.youtube.com/@virtualinsider</t>
  </si>
  <si>
    <t>Panter A</t>
  </si>
  <si>
    <r>
      <rPr>
        <rFont val="Arial"/>
        <b/>
        <color theme="1"/>
      </rPr>
      <t>Meta Quest 3 / Oculus RiftS</t>
    </r>
    <r>
      <rPr>
        <rFont val="Arial"/>
        <color theme="1"/>
      </rPr>
      <t>, Intel i9-9900KF CPU, 32Gb DDR4 RAM, Sapphire Nitro+ 16Gb 6800XT AMD GPU</t>
    </r>
  </si>
  <si>
    <t>https://www.youtube.com/@PanterACFH</t>
  </si>
  <si>
    <t>Rendering method playability and game view</t>
  </si>
  <si>
    <t>Game playability by release date</t>
  </si>
  <si>
    <t>COUNTA of Game Title</t>
  </si>
  <si>
    <t>prevalence of anti-cheat in tested games:</t>
  </si>
  <si>
    <t>Game views</t>
  </si>
  <si>
    <t>Rendering methods tested</t>
  </si>
  <si>
    <t>Tests conducted with a corresponding video record in 2023</t>
  </si>
  <si>
    <t>Date Tested - Month</t>
  </si>
  <si>
    <t>Feb</t>
  </si>
  <si>
    <t>Mar</t>
  </si>
  <si>
    <t>Apr</t>
  </si>
  <si>
    <t>Nov</t>
  </si>
  <si>
    <t>Number of games tested, sorted by reviews, that are works okay or better</t>
  </si>
  <si>
    <t>Number of games tested, that are works okay or better by game impact</t>
  </si>
  <si>
    <t>Grouped All Reviews</t>
  </si>
  <si>
    <t xml:space="preserve"> - 4,999</t>
  </si>
  <si>
    <t>Grouped Game Impact</t>
  </si>
  <si>
    <t>5,000 - 9,999</t>
  </si>
  <si>
    <t>0.00 - 10.00</t>
  </si>
  <si>
    <t>10,000 - 14,999</t>
  </si>
  <si>
    <t>10.00 - 20.00</t>
  </si>
  <si>
    <t>15,000 - 19,999</t>
  </si>
  <si>
    <t>30.00 - 40.00</t>
  </si>
  <si>
    <t>All Tests 2023 year</t>
  </si>
  <si>
    <t>20,000 - 24,999</t>
  </si>
  <si>
    <t>25,000 - 29,999</t>
  </si>
  <si>
    <t>MAX of A - Works Perfectly</t>
  </si>
  <si>
    <t>MAX of B - Works Well</t>
  </si>
  <si>
    <t>MAX of C - Works Okay</t>
  </si>
  <si>
    <t>MAX of D - Works Poorly</t>
  </si>
  <si>
    <t>MAX of E - Not Working</t>
  </si>
  <si>
    <t>30,000 - 34,999</t>
  </si>
  <si>
    <t>35,000 - 39,999</t>
  </si>
  <si>
    <t>40,000 - 44,999</t>
  </si>
  <si>
    <t>45,000 - 49,999</t>
  </si>
  <si>
    <t>50,000 - 54,999</t>
  </si>
  <si>
    <t>55,000 - 59,999</t>
  </si>
  <si>
    <t>60,000 - 64,999</t>
  </si>
  <si>
    <t>80,000 - 84,999</t>
  </si>
  <si>
    <t>90,000 - 94,999</t>
  </si>
  <si>
    <t>100,000 - 104,999</t>
  </si>
  <si>
    <t>110,000 - 114,999</t>
  </si>
  <si>
    <t>135,000 - 139,999</t>
  </si>
  <si>
    <t>470,000 - 474,999</t>
  </si>
  <si>
    <t>COUNTA of Game View</t>
  </si>
  <si>
    <t>Playability by Game Perspective Available</t>
  </si>
  <si>
    <t>COUNTA of 1st</t>
  </si>
  <si>
    <t>COUNTA of 3rd</t>
  </si>
  <si>
    <t>COUNTA of TD</t>
  </si>
  <si>
    <t>COUNTA of SS</t>
  </si>
  <si>
    <t>4.05</t>
  </si>
  <si>
    <t>4.09</t>
  </si>
  <si>
    <t>4.11</t>
  </si>
  <si>
    <t>4.12</t>
  </si>
  <si>
    <t>4.13</t>
  </si>
  <si>
    <t>4.14</t>
  </si>
  <si>
    <t>4.15</t>
  </si>
  <si>
    <t>4.16</t>
  </si>
  <si>
    <t>4.17</t>
  </si>
  <si>
    <t>4.18</t>
  </si>
  <si>
    <t>4.19</t>
  </si>
  <si>
    <t>4.20</t>
  </si>
  <si>
    <t>4.21</t>
  </si>
  <si>
    <t>4.22</t>
  </si>
  <si>
    <t>4.23</t>
  </si>
  <si>
    <t>4.24</t>
  </si>
  <si>
    <t>4.25</t>
  </si>
  <si>
    <t>4.26</t>
  </si>
  <si>
    <t>4.27</t>
  </si>
  <si>
    <t>5.00</t>
  </si>
  <si>
    <t>5.01</t>
  </si>
  <si>
    <t>5.02</t>
  </si>
  <si>
    <t>5.03</t>
  </si>
  <si>
    <t>unkn</t>
  </si>
  <si>
    <t>B - Works Well Total</t>
  </si>
  <si>
    <t>🎄🎅Winter Steam Sale - Alex's Recommendations ❄️🍧⛸️</t>
  </si>
  <si>
    <t>*Price for Alex's top 10*</t>
  </si>
  <si>
    <r>
      <rPr/>
      <t xml:space="preserve">YT commentary </t>
    </r>
    <r>
      <rPr>
        <color rgb="FF1155CC"/>
        <u/>
      </rPr>
      <t>https://youtu.be/CAHsJDd8WyQ</t>
    </r>
  </si>
  <si>
    <t>Un-Scientific finger in the air from a 4090 owner XD</t>
  </si>
  <si>
    <t>Deal Tier</t>
  </si>
  <si>
    <t>Steam Link</t>
  </si>
  <si>
    <t>Original Price</t>
  </si>
  <si>
    <t>Sale Price</t>
  </si>
  <si>
    <t>Review Rating</t>
  </si>
  <si>
    <t>Number of Reviews</t>
  </si>
  <si>
    <t>Alex's Ranking</t>
  </si>
  <si>
    <t>Cumulative amount to buy entire list</t>
  </si>
  <si>
    <t>PC Requirements</t>
  </si>
  <si>
    <t>Alex's Review comments</t>
  </si>
  <si>
    <t>S</t>
  </si>
  <si>
    <t xml:space="preserve">https://store.steampowered.com/app/558260/Gravel/
</t>
  </si>
  <si>
    <t>Mostly Positive</t>
  </si>
  <si>
    <t>2 - Toaster Tier</t>
  </si>
  <si>
    <t>Amazing Sega Rally style racing game, tons of content less than 2 quid!</t>
  </si>
  <si>
    <t xml:space="preserve">Monster Energy Supercross - The Official Videogame
</t>
  </si>
  <si>
    <t>Very Positive</t>
  </si>
  <si>
    <t>Another cool dirt bike game, less than 2 quid. Can't go wrong, tons of fun.</t>
  </si>
  <si>
    <t xml:space="preserve">State of Mind
</t>
  </si>
  <si>
    <t xml:space="preserve">https://store.steampowered.com/app/437630/State_of_Mind/
</t>
  </si>
  <si>
    <t>Cool adventure game would easily be 20+ quid on the quest store.</t>
  </si>
  <si>
    <t xml:space="preserve">Mortal Shell
</t>
  </si>
  <si>
    <t>4 - RGB Flashing Light Tier</t>
  </si>
  <si>
    <t>Souls like, cool but not as good as Lies of P and Lords of the Fallen. Heavy on PC.</t>
  </si>
  <si>
    <t xml:space="preserve">Styx: Shards of Darkness
</t>
  </si>
  <si>
    <t xml:space="preserve">https://store.steampowered.com/app/355790/Styx_Shards_of_Darkness/
</t>
  </si>
  <si>
    <t>Super cool stealthy goblin boy game. Metal Gear but goblins. Works perfectly less than 3 quid!</t>
  </si>
  <si>
    <t xml:space="preserve">SINNER: Sacrifice for Redemption
</t>
  </si>
  <si>
    <t>https://store.steampowered.com/app/691280/SINNER_Sacrifice_for_Redemption</t>
  </si>
  <si>
    <t>Mixed</t>
  </si>
  <si>
    <t>1 - Potato Tier</t>
  </si>
  <si>
    <t>Souls like, boss rush only but super replayable and gorgeous art style.</t>
  </si>
  <si>
    <t xml:space="preserve">Monster Truck Championship
</t>
  </si>
  <si>
    <t>3 - Walmart Gaming PC tier</t>
  </si>
  <si>
    <t>Monster Trucks. Less than 4 quid. enuff' said</t>
  </si>
  <si>
    <t xml:space="preserve">Close to the Sun
</t>
  </si>
  <si>
    <t>Creepy Bioshock style adventure game, well worth the sale price</t>
  </si>
  <si>
    <t>Abzu</t>
  </si>
  <si>
    <t>https://store.steampowered.com/app/384190/ABZU</t>
  </si>
  <si>
    <t xml:space="preserve">Very Positive </t>
  </si>
  <si>
    <t>Meditative bliss. Gorgeous game and one of the masterpieces of the last decade.</t>
  </si>
  <si>
    <t xml:space="preserve">https://store.steampowered.com/app/976500/Venineth/
</t>
  </si>
  <si>
    <t>Cool ball bearing alien puzzle game. Trust me, it's cool. Don't do drugs kids.</t>
  </si>
  <si>
    <t xml:space="preserve">Daymare: 1998
</t>
  </si>
  <si>
    <t>Resident Evil homage, does it very well, not as good but it's less than 4 quid and motion controls!</t>
  </si>
  <si>
    <t xml:space="preserve">Little Nightmares
</t>
  </si>
  <si>
    <t xml:space="preserve">https://store.steampowered.com/app/424840/Little_Nightmares/
</t>
  </si>
  <si>
    <t>Amazing creepy sidescroller. Runs like a dream. Pick this up in a bundle with the second one</t>
  </si>
  <si>
    <t xml:space="preserve">BALAN WONDERWORLD
</t>
  </si>
  <si>
    <t xml:space="preserve">https://store.steampowered.com/app/1341050/BALAN_WONDERWORLD/
</t>
  </si>
  <si>
    <t>Worst game ever? Probably, but if you want to experience Sonic creator's last game pretty cool and super cheap.</t>
  </si>
  <si>
    <t xml:space="preserve">https://store.steampowered.com/app/1227690/Severed_Steel/
</t>
  </si>
  <si>
    <t>Amazing movement shooter, recently got an update. Praydog custom plugin but may need to wait for him to update it for 6DOF motion controls. Runs on toasters</t>
  </si>
  <si>
    <t>Soul Calibur 6</t>
  </si>
  <si>
    <t xml:space="preserve">https://store.steampowered.com/app/544750/SOULCALIBUR_VI/
</t>
  </si>
  <si>
    <t>Super cheap fighter, you could spend 100's of hours mastering it and active online. Also Waifus.</t>
  </si>
  <si>
    <t xml:space="preserve">Hot Wheels Unleashed
</t>
  </si>
  <si>
    <t xml:space="preserve">https://store.steampowered.com/app/1271700/HOT_WHEELS_UNLEASHED/
</t>
  </si>
  <si>
    <t>Cool racing game, custom track editor, populated online and super dirt cheap.</t>
  </si>
  <si>
    <t xml:space="preserve">https://store.steampowered.com/app/1172380/STAR_WARS_Jedi_Fallen_Order/
</t>
  </si>
  <si>
    <t>5 - Lockheed Martin Combat Simulator Tier</t>
  </si>
  <si>
    <t>Amazing story game, you will need a decent PC to run this in synched. Probably crazy mods on UEVR in future.</t>
  </si>
  <si>
    <t xml:space="preserve">FIGHTING EX LAYER
</t>
  </si>
  <si>
    <t>Another fighting game you could spend hundreds of hours mastering. Perfect UI and super easy to run</t>
  </si>
  <si>
    <t xml:space="preserve">SpongeBob SquarePants: Battle for Bikini Bottom - Rehydrated
</t>
  </si>
  <si>
    <t xml:space="preserve">https://store.steampowered.com/app/969990/SpongeBob_SquarePants_Battle_for_Bikini_Bottom__Rehydrated/
</t>
  </si>
  <si>
    <t>Amazing platformer, works perfectly. Get this in the bundle with the sequel Cosmic Shake. Dozens of hours</t>
  </si>
  <si>
    <t xml:space="preserve">Pumpkin Jack
</t>
  </si>
  <si>
    <t>Super solid game reminscent of Medievil. Runs super well lots of game for little money here</t>
  </si>
  <si>
    <t>https://store.steampowered.com/app/1549690/SPRAWL</t>
  </si>
  <si>
    <t xml:space="preserve">Really cool movement shooter, even with 3DOF it's super addictive. Imagine some crazy future mods ontop of UEVR </t>
  </si>
  <si>
    <t xml:space="preserve">https://store.steampowered.com/app/1370050/Trek_to_Yomi/
</t>
  </si>
  <si>
    <t>Black and white sidescroller. Works really well and good for those with motion sickness. Beautiful and dozens of hours of VR content</t>
  </si>
  <si>
    <t xml:space="preserve">No Straight Roads: Encore Edition
</t>
  </si>
  <si>
    <t xml:space="preserve">https://store.steampowered.com/app/1726190/No_Straight_Roads_Encore_Edition/
</t>
  </si>
  <si>
    <t>Another really cool musical platformer. Kind of like it Takes Two, worth playing with a friend. super cheap</t>
  </si>
  <si>
    <t xml:space="preserve">https://store.steampowered.com/app/1172650/INDUSTRIA/
</t>
  </si>
  <si>
    <t>Cool Half Life 2 inspired shooter. Motion controls and a very nice story campaign to sink into</t>
  </si>
  <si>
    <t xml:space="preserve">https://store.steampowered.com/app/427290/Vampyr/
</t>
  </si>
  <si>
    <t>Super awesome Vampire story game. Needs Synched so don't bring your toaster. Have to re-test with first person but worth it just as it is. Dozens of hours</t>
  </si>
  <si>
    <t>https://store.steampowered.com/app/979690/The_Ascent</t>
  </si>
  <si>
    <t>Cool action RPG twin stick shooter. Works really well, potential for crazy mod magic ontop of UEVR in future</t>
  </si>
  <si>
    <t xml:space="preserve">https://store.steampowered.com/app/1929610/Demonologist/
</t>
  </si>
  <si>
    <t>Phasmaphobia but the horror and vibe dialled to 11. No gamepad support yet but early access. Great with friends</t>
  </si>
  <si>
    <t xml:space="preserve">ACE COMBAT™ 7: SKIES UNKNOWN
</t>
  </si>
  <si>
    <t xml:space="preserve">https://store.steampowered.com/app/502500/ACE_COMBAT_7_SKIES_UNKNOWN/
</t>
  </si>
  <si>
    <t xml:space="preserve">Really awesome game generally. UI is a bit scuffed but buy this for all the support people will bring to get the issues fixed for UEVR. </t>
  </si>
  <si>
    <t xml:space="preserve">Dark Anthology/The Quarry
</t>
  </si>
  <si>
    <t xml:space="preserve">https://store.steampowered.com/app/1281590/The_Dark_Pictures_Anthology_House_of_Ashes/
</t>
  </si>
  <si>
    <t>Amazing story games, hundreds of hours of content if you buy the bundle which is half off. Motion Capture in this is like codec avatars.</t>
  </si>
  <si>
    <t xml:space="preserve">https://store.steampowered.com/app/2206210/GYLT/
</t>
  </si>
  <si>
    <t>Like Little Nightmares amazing horror story game, runs on toasters and dirt cheap for the quality.</t>
  </si>
  <si>
    <t>Souls like, runs on toasters well worth this price.</t>
  </si>
  <si>
    <t>Bug hunt sim,ulator. Hundreds of hours of fun here, multiplayer with decent motion controls out the gate. Potential for crazy UEVR mod magic in future</t>
  </si>
  <si>
    <t xml:space="preserve">https://store.steampowered.com/app/1426210/It_Takes_Two/
</t>
  </si>
  <si>
    <t>Overwhelmingly Positive</t>
  </si>
  <si>
    <t>Game of the year last year, can be played coop without splitscreen. Definitive version of this game</t>
  </si>
  <si>
    <t xml:space="preserve">Darksiders 3
</t>
  </si>
  <si>
    <t xml:space="preserve">https://store.steampowered.com/app/606280/Darksiders_III/
</t>
  </si>
  <si>
    <t xml:space="preserve">Runs really well, brilliant game with lots of content if you like 3D Zeldas. </t>
  </si>
  <si>
    <t>Has a lot of content and if you get over the PS2 jank it's worth it for this price. Bring your super computer though. Does look gorgeous</t>
  </si>
  <si>
    <t xml:space="preserve">Necromunda: Hired Gun
</t>
  </si>
  <si>
    <t>Really fun movement shooter with some RPG mechanics. 6DOF motion controls all work only issue is the camera parenting to the headset like Sprawl. Systemic issue in a number of games hopefully we can figure out after launch. Necromunda and punk as hell, for this price yes please! You also have a doggo</t>
  </si>
  <si>
    <t xml:space="preserve">Gungrave Gore
</t>
  </si>
  <si>
    <t xml:space="preserve">https://store.steampowered.com/app/1630110/Gungrave_GORE/
</t>
  </si>
  <si>
    <t>Zany third person shooter, has some first person motion controls as well but just as is I think a bit of a hidden gem.</t>
  </si>
  <si>
    <t xml:space="preserve">https://store.steampowered.com/app/617290/Remnant_From_the_Ashes/
</t>
  </si>
  <si>
    <t>First game on a massive sale. So much content here to get through with friends. Bring a decent rig though</t>
  </si>
  <si>
    <t>https://store.steampowered.com/app/551770/ECHO</t>
  </si>
  <si>
    <t>Super cool hidden gem story/stealth game. Like a Sci-Fi scorn. Well worth it at this price.</t>
  </si>
  <si>
    <t xml:space="preserve">Observer: System Redux
</t>
  </si>
  <si>
    <t>Cyberpunk but a detective game. if you liked 2077 buy this for more of that Night City feeling.</t>
  </si>
  <si>
    <t xml:space="preserve">The Entropy Centre
</t>
  </si>
  <si>
    <t>Great puzzle game with really good motion controller support out the box</t>
  </si>
  <si>
    <t xml:space="preserve">https://store.steampowered.com/app/1654660/En_Garde/
</t>
  </si>
  <si>
    <t>Gorgeous and fun action game, relatively short but worth it at this price.</t>
  </si>
  <si>
    <t xml:space="preserve">Song of Horror
</t>
  </si>
  <si>
    <t>https://store.steampowered.com/app/1096570/SONG_OF_HORROR_COMPLETE_EDITION</t>
  </si>
  <si>
    <t>Fixed camera angle horror game. Good for those with motion controls and runs super well</t>
  </si>
  <si>
    <t xml:space="preserve">https://store.steampowered.com/app/361420/ASTRONEER/
</t>
  </si>
  <si>
    <t>You could spend hundreds of hours in this one with friends. Absolute steal at this price</t>
  </si>
  <si>
    <t xml:space="preserve">Scars Above
</t>
  </si>
  <si>
    <t>Returnal mixed with Dark Souls. Works well with motion controls and lots of story to go through.</t>
  </si>
  <si>
    <t xml:space="preserve">Psychonauts 2
</t>
  </si>
  <si>
    <t>Supreme platformer, if you don't have gamepass this is a great price to keep in the library</t>
  </si>
  <si>
    <t xml:space="preserve">https://store.steampowered.com/app/1345890/Deliver_Us_Mars/
</t>
  </si>
  <si>
    <t>If you can get both the Moon and Mars games. These are amazing story experiences like Life is Strange but mixed with the Martian/Gravity</t>
  </si>
  <si>
    <t>EARTH DEFENSE FORCE IRON RAIN</t>
  </si>
  <si>
    <t xml:space="preserve">https://store.steampowered.com/app/1039890/EARTH_DEFENSE_FORCE_IRON_RAIN/
</t>
  </si>
  <si>
    <t>Bugs Bugs Bugs. Really fun and silly, don't take it too seriously</t>
  </si>
  <si>
    <t xml:space="preserve">Sword and Fairy 7
</t>
  </si>
  <si>
    <t>Super gorgeous chinese RPG. Lots of content but bring the big GPU guns for this one.</t>
  </si>
  <si>
    <t>Spryo Reignited Trilogy</t>
  </si>
  <si>
    <t xml:space="preserve">https://store.steampowered.com/app/996580/Spyro_Reignited_Trilogy/
</t>
  </si>
  <si>
    <t>Three games in one, seems like a brilliant deal. Works perfectly, the amount of playtime you can get out of this is for less than 15 quid!</t>
  </si>
  <si>
    <t xml:space="preserve">Clash: Artifacts of Chaos
</t>
  </si>
  <si>
    <t xml:space="preserve">https://store.steampowered.com/app/1430680/Clash_Artifacts_of_Chaos/
</t>
  </si>
  <si>
    <t>Sequel to the Zeno Clash games. Third person and great new art style. Worth experiencing something different here.</t>
  </si>
  <si>
    <t xml:space="preserve">https://store.steampowered.com/app/698670/Scorn/
</t>
  </si>
  <si>
    <t>Amazingly atmospheric. Some issues with motion out the box but likely to be one people do crazy stuff with UEVR in future with</t>
  </si>
  <si>
    <t xml:space="preserve">Warhammer 40,000: Boltgun
</t>
  </si>
  <si>
    <t>Absolutely a blast, criminally cheap and hope there is DLC and a sequel. Get if you like anything Team Beef does</t>
  </si>
  <si>
    <t xml:space="preserve">Conan Exiles
</t>
  </si>
  <si>
    <t xml:space="preserve">https://store.steampowered.com/app/440900/Conan_Exiles/
</t>
  </si>
  <si>
    <t>Another game people can spend their entire lives playing soley. Works brilliantly, basically endless amounts of content.</t>
  </si>
  <si>
    <t xml:space="preserve">https://store.steampowered.com/app/594330/Visage/
</t>
  </si>
  <si>
    <t>Scariest game I've ever played made even scarier. Bring your brown pants for this.</t>
  </si>
  <si>
    <t xml:space="preserve">Life is Strange: True Colors
</t>
  </si>
  <si>
    <t xml:space="preserve">https://store.steampowered.com/app/936790/Life_is_Strange_True_Colors/
</t>
  </si>
  <si>
    <t>Dontnod games in general work amazing, grab this the first one remastered, Tell Me Why and Twin Mirror if you can.</t>
  </si>
  <si>
    <t>Rollercoaster sim game. No Planet Coaster but the best one we have in VR. Worth it at this price.</t>
  </si>
  <si>
    <t xml:space="preserve">Tony Hawk's™ Pro Skater™ 1 + 2
</t>
  </si>
  <si>
    <t xml:space="preserve">https://store.steampowered.com/app/2395210/Tony_Hawks_Pro_Skater_1__2/
</t>
  </si>
  <si>
    <t xml:space="preserve">Classic, buy if nostalgic or you like skater bois. </t>
  </si>
  <si>
    <t xml:space="preserve">Sifu
</t>
  </si>
  <si>
    <t>Works only in synched but the style of this game will have you replaying it for days</t>
  </si>
  <si>
    <t>Graven</t>
  </si>
  <si>
    <t xml:space="preserve">https://store.steampowered.com/app/1371690/GRAVEN/
</t>
  </si>
  <si>
    <t>Early Access, mixed right now but will likely get a price bump. Works amazingly, motion controls and all. Full release dropping early next year.</t>
  </si>
  <si>
    <t xml:space="preserve">Life is Strange Remastered
</t>
  </si>
  <si>
    <t xml:space="preserve">https://store.steampowered.com/app/1265920/Life_is_Strange_Remastered/
</t>
  </si>
  <si>
    <t>Such a brilliant game, dive into this and relish not having to wait between episodes like I did when this first came out.</t>
  </si>
  <si>
    <t xml:space="preserve">Tales of Arise
</t>
  </si>
  <si>
    <t xml:space="preserve">https://store.steampowered.com/app/740130/Tales_of_Arise/
</t>
  </si>
  <si>
    <t>Really long meaty JRPG. For this base price you get a lot, the DLC expansion worth looking at as well. JRPG publisher so not often this low.</t>
  </si>
  <si>
    <t xml:space="preserve">Crash Bandicoot™ 4: It’s About Time
</t>
  </si>
  <si>
    <t xml:space="preserve">https://store.steampowered.com/app/1378990/Crash_Bandicoot_4_Its_About_Time/
</t>
  </si>
  <si>
    <t>Super polished and the best version of this game in VR.</t>
  </si>
  <si>
    <t xml:space="preserve">Miasma Chronicles
</t>
  </si>
  <si>
    <t xml:space="preserve">https://store.steampowered.com/app/1649010/Miasma_Chronicles/
</t>
  </si>
  <si>
    <t>Xcom like game, really stylish and a hidden gem. Super good price for this.</t>
  </si>
  <si>
    <t xml:space="preserve">Evil West
</t>
  </si>
  <si>
    <t xml:space="preserve">https://store.steampowered.com/app/1065310/Evil_West/
</t>
  </si>
  <si>
    <t>Another hidden gem, buy if you like corny PS2 style action games. Works great.</t>
  </si>
  <si>
    <t>Dragon Quest XI</t>
  </si>
  <si>
    <t xml:space="preserve">https://store.steampowered.com/app/1295510/DRAGON_QUEST_XI_S_Echoes_of_an_Elusive_Age__Definitive_Edition/
</t>
  </si>
  <si>
    <t>Hundred hour JRPG to lose yourself in, less than twenty quid!</t>
  </si>
  <si>
    <t>Works perfectly and again very cheap, shorter than Dragon Quest but a lot more perfect. Runs super well on toasters.</t>
  </si>
  <si>
    <t>The Callisto Protocol™ - Digital Deluxe Edition</t>
  </si>
  <si>
    <t>Really beautiful and well worth this price it is now on Sale. Deluxe edition adds lots of new modes and only pence more expensive. 6DOF motion controls potential in future.</t>
  </si>
  <si>
    <t xml:space="preserve">https://store.steampowered.com/app/1608070/CRISIS_CORE_FINAL_FANTASY_VII_REUNION/
</t>
  </si>
  <si>
    <t>Another long JRPG to get into, no broken UI issues like FF7R (wait until community fixes that for UEVR)</t>
  </si>
  <si>
    <t>HARVESTELLA</t>
  </si>
  <si>
    <t xml:space="preserve">https://store.steampowered.com/app/1816300/HARVESTELLA/
</t>
  </si>
  <si>
    <t>Perfect, would recommend at this price and one of my game of the years. Hidden gem mixes Stardew Valley with Final Fantasy</t>
  </si>
  <si>
    <t>Sackboy A Big Adventure</t>
  </si>
  <si>
    <t xml:space="preserve">https://store.steampowered.com/app/1599660/Sackboy_A_Big_Adventure/
</t>
  </si>
  <si>
    <t>Perfect platformer and gracious gift from Sony to the PCVR community :P</t>
  </si>
  <si>
    <t xml:space="preserve">Hogwarts Legacy
</t>
  </si>
  <si>
    <t>Synched so bring a powerful computer, but you can easily spend hundreds of hours in this. Truly magical</t>
  </si>
  <si>
    <t xml:space="preserve">OCTOPATH TRAVELER™
</t>
  </si>
  <si>
    <t>Runs on toasters and another game to spend dozens and dozens of hours in. Rarely gets any cheaper.</t>
  </si>
  <si>
    <t xml:space="preserve">https://store.steampowered.com/app/1649240/Returnal/
</t>
  </si>
  <si>
    <t>Another amazing Sony game, also rarely goes that cheap. 6DOF motion controls are a blast.</t>
  </si>
  <si>
    <t xml:space="preserve">Lies of P
</t>
  </si>
  <si>
    <t>Really perfect, super optimised, gorgeous and gameplay on par with Bloodborne. Game of the year.</t>
  </si>
</sst>
</file>

<file path=xl/styles.xml><?xml version="1.0" encoding="utf-8"?>
<styleSheet xmlns="http://schemas.openxmlformats.org/spreadsheetml/2006/main" xmlns:x14ac="http://schemas.microsoft.com/office/spreadsheetml/2009/9/ac" xmlns:mc="http://schemas.openxmlformats.org/markup-compatibility/2006">
  <numFmts count="6">
    <numFmt numFmtId="164" formatCode="M/d/yyyy"/>
    <numFmt numFmtId="165" formatCode="#,##"/>
    <numFmt numFmtId="166" formatCode="mm/dd/yyyy"/>
    <numFmt numFmtId="167" formatCode="m/d/yyyy h:mm:ss"/>
    <numFmt numFmtId="168" formatCode="&quot;$&quot;#,##0.00"/>
    <numFmt numFmtId="169" formatCode="[$£]#,##0.00"/>
  </numFmts>
  <fonts count="46">
    <font>
      <sz val="10.0"/>
      <color rgb="FF000000"/>
      <name val="Arial"/>
      <scheme val="minor"/>
    </font>
    <font>
      <b/>
      <sz val="15.0"/>
      <color theme="1"/>
      <name val="Arial"/>
      <scheme val="minor"/>
    </font>
    <font>
      <b/>
      <u/>
      <sz val="22.0"/>
      <color rgb="FF0000FF"/>
    </font>
    <font>
      <u/>
      <sz val="19.0"/>
      <color rgb="FFFFFFFF"/>
    </font>
    <font>
      <u/>
      <sz val="19.0"/>
      <color rgb="FFFFFFFF"/>
    </font>
    <font>
      <u/>
      <color rgb="FF0000FF"/>
    </font>
    <font>
      <u/>
      <color rgb="FFFFFFFF"/>
    </font>
    <font>
      <color theme="1"/>
      <name val="Arial"/>
      <scheme val="minor"/>
    </font>
    <font>
      <u/>
      <color rgb="FF0000FF"/>
    </font>
    <font>
      <b/>
      <color theme="1"/>
      <name val="Arial"/>
      <scheme val="minor"/>
    </font>
    <font>
      <u/>
      <color rgb="FF0000FF"/>
    </font>
    <font>
      <sz val="19.0"/>
      <color rgb="FFFFFFFF"/>
      <name val="Arial"/>
      <scheme val="minor"/>
    </font>
    <font>
      <u/>
      <sz val="38.0"/>
      <color rgb="FFFFFFFF"/>
    </font>
    <font/>
    <font>
      <u/>
      <sz val="10.0"/>
      <color rgb="FF0000FF"/>
    </font>
    <font>
      <b/>
      <u/>
      <sz val="10.0"/>
      <color rgb="FF0000FF"/>
    </font>
    <font>
      <b/>
      <u/>
      <color rgb="FF0000FF"/>
    </font>
    <font>
      <u/>
      <color rgb="FF0000FF"/>
    </font>
    <font>
      <u/>
      <sz val="17.0"/>
      <color rgb="FFFFFFFF"/>
    </font>
    <font>
      <u/>
      <sz val="18.0"/>
      <color rgb="FFFFFFFF"/>
    </font>
    <font>
      <b/>
      <u/>
      <sz val="18.0"/>
      <color rgb="FF0000FF"/>
    </font>
    <font>
      <u/>
      <sz val="34.0"/>
      <color rgb="FFFFFFFF"/>
    </font>
    <font>
      <b/>
      <color rgb="FFFFFFFF"/>
      <name val="Arial"/>
      <scheme val="minor"/>
    </font>
    <font>
      <u/>
      <color rgb="FF0000FF"/>
    </font>
    <font>
      <u/>
      <color rgb="FF0000FF"/>
    </font>
    <font>
      <u/>
      <color rgb="FF000000"/>
    </font>
    <font>
      <u/>
      <color rgb="FF1155CC"/>
    </font>
    <font>
      <color rgb="FF000000"/>
      <name val="Arial"/>
      <scheme val="minor"/>
    </font>
    <font>
      <u/>
      <color rgb="FF0000FF"/>
    </font>
    <font>
      <color theme="1"/>
      <name val="Arial"/>
    </font>
    <font>
      <b/>
      <color theme="1"/>
      <name val="Arial"/>
    </font>
    <font>
      <sz val="12.0"/>
      <color theme="1"/>
      <name val="Arial"/>
      <scheme val="minor"/>
    </font>
    <font>
      <u/>
      <color rgb="FF0000FF"/>
    </font>
    <font>
      <sz val="13.0"/>
      <color theme="1"/>
      <name val="Arial"/>
      <scheme val="minor"/>
    </font>
    <font>
      <u/>
      <color rgb="FF0000FF"/>
    </font>
    <font>
      <sz val="10.0"/>
      <color theme="1"/>
      <name val="Arial"/>
      <scheme val="minor"/>
    </font>
    <font>
      <u/>
      <color rgb="FF0000FF"/>
    </font>
    <font>
      <u/>
      <color rgb="FF0000FF"/>
    </font>
    <font>
      <u/>
      <color rgb="FF1155CC"/>
    </font>
    <font>
      <u/>
      <color rgb="FF0000FF"/>
    </font>
    <font>
      <b/>
      <sz val="17.0"/>
      <color theme="1"/>
      <name val="Arial"/>
      <scheme val="minor"/>
    </font>
    <font>
      <i/>
      <color theme="1"/>
      <name val="Arial"/>
      <scheme val="minor"/>
    </font>
    <font>
      <u/>
      <color rgb="FF0000FF"/>
    </font>
    <font>
      <u/>
      <color rgb="FF0000FF"/>
    </font>
    <font>
      <u/>
      <color rgb="FF0000FF"/>
    </font>
    <font>
      <u/>
      <color rgb="FF0000FF"/>
    </font>
  </fonts>
  <fills count="11">
    <fill>
      <patternFill patternType="none"/>
    </fill>
    <fill>
      <patternFill patternType="lightGray"/>
    </fill>
    <fill>
      <patternFill patternType="solid">
        <fgColor theme="0"/>
        <bgColor theme="0"/>
      </patternFill>
    </fill>
    <fill>
      <patternFill patternType="solid">
        <fgColor rgb="FF1155CC"/>
        <bgColor rgb="FF1155CC"/>
      </patternFill>
    </fill>
    <fill>
      <patternFill patternType="solid">
        <fgColor rgb="FF00FF00"/>
        <bgColor rgb="FF00FF00"/>
      </patternFill>
    </fill>
    <fill>
      <patternFill patternType="solid">
        <fgColor rgb="FFFFFF00"/>
        <bgColor rgb="FFFFFF00"/>
      </patternFill>
    </fill>
    <fill>
      <patternFill patternType="solid">
        <fgColor rgb="FFFF0000"/>
        <bgColor rgb="FFFF0000"/>
      </patternFill>
    </fill>
    <fill>
      <patternFill patternType="solid">
        <fgColor rgb="FF1C4587"/>
        <bgColor rgb="FF1C4587"/>
      </patternFill>
    </fill>
    <fill>
      <patternFill patternType="solid">
        <fgColor rgb="FF0C343D"/>
        <bgColor rgb="FF0C343D"/>
      </patternFill>
    </fill>
    <fill>
      <patternFill patternType="solid">
        <fgColor rgb="FFB6D7A8"/>
        <bgColor rgb="FFB6D7A8"/>
      </patternFill>
    </fill>
    <fill>
      <patternFill patternType="solid">
        <fgColor rgb="FFD9EAD3"/>
        <bgColor rgb="FFD9EAD3"/>
      </patternFill>
    </fill>
  </fills>
  <borders count="7">
    <border/>
    <border>
      <left style="thin">
        <color rgb="FF000000"/>
      </left>
      <right style="thin">
        <color rgb="FF000000"/>
      </right>
      <top style="thin">
        <color rgb="FF000000"/>
      </top>
    </border>
    <border>
      <left style="thin">
        <color rgb="FF000000"/>
      </left>
      <right style="thin">
        <color rgb="FF000000"/>
      </right>
    </border>
    <border>
      <left style="thin">
        <color rgb="FF000000"/>
      </left>
      <right style="thin">
        <color rgb="FF000000"/>
      </right>
      <bottom style="thin">
        <color rgb="FF000000"/>
      </bottom>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right style="thin">
        <color rgb="FF000000"/>
      </right>
      <top style="thin">
        <color rgb="FF000000"/>
      </top>
      <bottom style="thin">
        <color rgb="FF000000"/>
      </bottom>
    </border>
  </borders>
  <cellStyleXfs count="1">
    <xf borderId="0" fillId="0" fontId="0" numFmtId="0" applyAlignment="1" applyFont="1"/>
  </cellStyleXfs>
  <cellXfs count="128">
    <xf borderId="0" fillId="0" fontId="0" numFmtId="0" xfId="0" applyAlignment="1" applyFont="1">
      <alignment readingOrder="0" shrinkToFit="0" vertical="bottom" wrapText="0"/>
    </xf>
    <xf borderId="0" fillId="0" fontId="1" numFmtId="0" xfId="0" applyAlignment="1" applyFont="1">
      <alignment readingOrder="0"/>
    </xf>
    <xf borderId="0" fillId="0" fontId="2" numFmtId="0" xfId="0" applyAlignment="1" applyFont="1">
      <alignment readingOrder="0" vertical="center"/>
    </xf>
    <xf borderId="0" fillId="0" fontId="3" numFmtId="0" xfId="0" applyAlignment="1" applyFont="1">
      <alignment horizontal="center" readingOrder="0" shrinkToFit="0" vertical="center" wrapText="1"/>
    </xf>
    <xf borderId="0" fillId="2" fontId="4" numFmtId="0" xfId="0" applyAlignment="1" applyFill="1" applyFont="1">
      <alignment horizontal="center" readingOrder="0" shrinkToFit="0" vertical="center" wrapText="1"/>
    </xf>
    <xf borderId="0" fillId="0" fontId="5" numFmtId="0" xfId="0" applyAlignment="1" applyFont="1">
      <alignment readingOrder="0"/>
    </xf>
    <xf borderId="0" fillId="0" fontId="6" numFmtId="0" xfId="0" applyAlignment="1" applyFont="1">
      <alignment horizontal="center" readingOrder="0" vertical="center"/>
    </xf>
    <xf borderId="0" fillId="0" fontId="7" numFmtId="0" xfId="0" applyAlignment="1" applyFont="1">
      <alignment horizontal="center" readingOrder="0" shrinkToFit="0" wrapText="1"/>
    </xf>
    <xf borderId="0" fillId="2" fontId="7" numFmtId="0" xfId="0" applyFont="1"/>
    <xf borderId="0" fillId="2" fontId="7" numFmtId="0" xfId="0" applyAlignment="1" applyFont="1">
      <alignment readingOrder="0"/>
    </xf>
    <xf borderId="0" fillId="0" fontId="8" numFmtId="0" xfId="0" applyAlignment="1" applyFont="1">
      <alignment horizontal="center" readingOrder="0"/>
    </xf>
    <xf borderId="0" fillId="0" fontId="9" numFmtId="0" xfId="0" applyAlignment="1" applyFont="1">
      <alignment horizontal="center" readingOrder="0" shrinkToFit="0" wrapText="1"/>
    </xf>
    <xf borderId="0" fillId="2" fontId="10" numFmtId="0" xfId="0" applyAlignment="1" applyFont="1">
      <alignment horizontal="center" readingOrder="0"/>
    </xf>
    <xf borderId="0" fillId="2" fontId="7" numFmtId="0" xfId="0" applyAlignment="1" applyFont="1">
      <alignment readingOrder="0"/>
    </xf>
    <xf borderId="1" fillId="2" fontId="9" numFmtId="0" xfId="0" applyAlignment="1" applyBorder="1" applyFont="1">
      <alignment horizontal="center" readingOrder="0"/>
    </xf>
    <xf borderId="2" fillId="0" fontId="11" numFmtId="0" xfId="0" applyAlignment="1" applyBorder="1" applyFont="1">
      <alignment horizontal="center" readingOrder="0" shrinkToFit="0" vertical="center" wrapText="1"/>
    </xf>
    <xf borderId="0" fillId="0" fontId="12" numFmtId="0" xfId="0" applyAlignment="1" applyFont="1">
      <alignment horizontal="center" readingOrder="0" vertical="center"/>
    </xf>
    <xf borderId="2" fillId="0" fontId="13" numFmtId="0" xfId="0" applyBorder="1" applyFont="1"/>
    <xf borderId="0" fillId="0" fontId="14" numFmtId="0" xfId="0" applyAlignment="1" applyFont="1">
      <alignment horizontal="center" readingOrder="0"/>
    </xf>
    <xf borderId="2" fillId="0" fontId="15" numFmtId="0" xfId="0" applyAlignment="1" applyBorder="1" applyFont="1">
      <alignment horizontal="center" readingOrder="0" shrinkToFit="0" vertical="center" wrapText="1"/>
    </xf>
    <xf borderId="0" fillId="2" fontId="16" numFmtId="0" xfId="0" applyAlignment="1" applyFont="1">
      <alignment horizontal="center" readingOrder="0"/>
    </xf>
    <xf borderId="0" fillId="2" fontId="17" numFmtId="0" xfId="0" applyAlignment="1" applyFont="1">
      <alignment readingOrder="0"/>
    </xf>
    <xf borderId="0" fillId="2" fontId="18" numFmtId="0" xfId="0" applyAlignment="1" applyFont="1">
      <alignment horizontal="center" readingOrder="0" shrinkToFit="0" vertical="center" wrapText="1"/>
    </xf>
    <xf borderId="0" fillId="2" fontId="19" numFmtId="0" xfId="0" applyAlignment="1" applyFont="1">
      <alignment horizontal="center" readingOrder="0" shrinkToFit="0" vertical="center" wrapText="1"/>
    </xf>
    <xf borderId="3" fillId="2" fontId="7" numFmtId="0" xfId="0" applyBorder="1" applyFont="1"/>
    <xf borderId="0" fillId="2" fontId="20" numFmtId="0" xfId="0" applyAlignment="1" applyFont="1">
      <alignment readingOrder="0"/>
    </xf>
    <xf borderId="0" fillId="0" fontId="21" numFmtId="0" xfId="0" applyAlignment="1" applyFont="1">
      <alignment horizontal="center" readingOrder="0" shrinkToFit="0" vertical="center" wrapText="1"/>
    </xf>
    <xf borderId="4" fillId="0" fontId="7" numFmtId="0" xfId="0" applyBorder="1" applyFont="1"/>
    <xf borderId="4" fillId="3" fontId="22" numFmtId="0" xfId="0" applyAlignment="1" applyBorder="1" applyFill="1" applyFont="1">
      <alignment horizontal="center" readingOrder="0" shrinkToFit="0" wrapText="1"/>
    </xf>
    <xf borderId="4" fillId="3" fontId="22" numFmtId="164" xfId="0" applyAlignment="1" applyBorder="1" applyFont="1" applyNumberFormat="1">
      <alignment horizontal="center" readingOrder="0" shrinkToFit="0" wrapText="1"/>
    </xf>
    <xf borderId="4" fillId="3" fontId="22" numFmtId="165" xfId="0" applyAlignment="1" applyBorder="1" applyFont="1" applyNumberFormat="1">
      <alignment horizontal="center" readingOrder="0" shrinkToFit="0" wrapText="1"/>
    </xf>
    <xf borderId="4" fillId="3" fontId="22" numFmtId="1" xfId="0" applyAlignment="1" applyBorder="1" applyFont="1" applyNumberFormat="1">
      <alignment horizontal="center" readingOrder="0" shrinkToFit="0" wrapText="1"/>
    </xf>
    <xf borderId="4" fillId="3" fontId="22" numFmtId="2" xfId="0" applyAlignment="1" applyBorder="1" applyFont="1" applyNumberFormat="1">
      <alignment horizontal="center" readingOrder="0" shrinkToFit="0" wrapText="1"/>
    </xf>
    <xf borderId="0" fillId="0" fontId="7" numFmtId="0" xfId="0" applyAlignment="1" applyFont="1">
      <alignment shrinkToFit="0" wrapText="1"/>
    </xf>
    <xf borderId="4" fillId="0" fontId="7" numFmtId="0" xfId="0" applyAlignment="1" applyBorder="1" applyFont="1">
      <alignment horizontal="left" readingOrder="0" vertical="center"/>
    </xf>
    <xf borderId="4" fillId="0" fontId="7" numFmtId="0" xfId="0" applyAlignment="1" applyBorder="1" applyFont="1">
      <alignment readingOrder="0"/>
    </xf>
    <xf borderId="4" fillId="0" fontId="7" numFmtId="0" xfId="0" applyAlignment="1" applyBorder="1" applyFont="1">
      <alignment horizontal="center" readingOrder="0"/>
    </xf>
    <xf borderId="4" fillId="0" fontId="7" numFmtId="0" xfId="0" applyAlignment="1" applyBorder="1" applyFont="1">
      <alignment horizontal="center"/>
    </xf>
    <xf borderId="4" fillId="0" fontId="7" numFmtId="164" xfId="0" applyAlignment="1" applyBorder="1" applyFont="1" applyNumberFormat="1">
      <alignment readingOrder="0"/>
    </xf>
    <xf borderId="4" fillId="0" fontId="7" numFmtId="0" xfId="0" applyAlignment="1" applyBorder="1" applyFont="1">
      <alignment readingOrder="0"/>
    </xf>
    <xf borderId="4" fillId="0" fontId="7" numFmtId="165" xfId="0" applyAlignment="1" applyBorder="1" applyFont="1" applyNumberFormat="1">
      <alignment horizontal="center" readingOrder="0"/>
    </xf>
    <xf borderId="4" fillId="0" fontId="7" numFmtId="166" xfId="0" applyAlignment="1" applyBorder="1" applyFont="1" applyNumberFormat="1">
      <alignment horizontal="center" readingOrder="0"/>
    </xf>
    <xf borderId="4" fillId="0" fontId="7" numFmtId="1" xfId="0" applyAlignment="1" applyBorder="1" applyFont="1" applyNumberFormat="1">
      <alignment horizontal="center" readingOrder="0"/>
    </xf>
    <xf borderId="4" fillId="0" fontId="7" numFmtId="2" xfId="0" applyAlignment="1" applyBorder="1" applyFont="1" applyNumberFormat="1">
      <alignment horizontal="center" readingOrder="0"/>
    </xf>
    <xf borderId="4" fillId="0" fontId="23" numFmtId="0" xfId="0" applyAlignment="1" applyBorder="1" applyFont="1">
      <alignment readingOrder="0"/>
    </xf>
    <xf borderId="4" fillId="0" fontId="24" numFmtId="0" xfId="0" applyAlignment="1" applyBorder="1" applyFont="1">
      <alignment readingOrder="0"/>
    </xf>
    <xf borderId="4" fillId="0" fontId="25" numFmtId="0" xfId="0" applyAlignment="1" applyBorder="1" applyFont="1">
      <alignment readingOrder="0"/>
    </xf>
    <xf borderId="4" fillId="0" fontId="26" numFmtId="0" xfId="0" applyAlignment="1" applyBorder="1" applyFont="1">
      <alignment readingOrder="0"/>
    </xf>
    <xf borderId="4" fillId="2" fontId="7" numFmtId="0" xfId="0" applyAlignment="1" applyBorder="1" applyFont="1">
      <alignment horizontal="left" readingOrder="0" vertical="center"/>
    </xf>
    <xf borderId="4" fillId="0" fontId="27" numFmtId="0" xfId="0" applyAlignment="1" applyBorder="1" applyFont="1">
      <alignment readingOrder="0"/>
    </xf>
    <xf borderId="4" fillId="0" fontId="28" numFmtId="0" xfId="0" applyBorder="1" applyFont="1"/>
    <xf borderId="4" fillId="0" fontId="7" numFmtId="14" xfId="0" applyAlignment="1" applyBorder="1" applyFont="1" applyNumberFormat="1">
      <alignment readingOrder="0"/>
    </xf>
    <xf borderId="4" fillId="0" fontId="1" numFmtId="0" xfId="0" applyAlignment="1" applyBorder="1" applyFont="1">
      <alignment readingOrder="0"/>
    </xf>
    <xf borderId="4" fillId="0" fontId="7" numFmtId="0" xfId="0" applyAlignment="1" applyBorder="1" applyFont="1">
      <alignment horizontal="left" vertical="center"/>
    </xf>
    <xf borderId="4" fillId="0" fontId="7" numFmtId="164" xfId="0" applyBorder="1" applyFont="1" applyNumberFormat="1"/>
    <xf borderId="4" fillId="0" fontId="7" numFmtId="165" xfId="0" applyAlignment="1" applyBorder="1" applyFont="1" applyNumberFormat="1">
      <alignment horizontal="center"/>
    </xf>
    <xf borderId="4" fillId="0" fontId="7" numFmtId="1" xfId="0" applyAlignment="1" applyBorder="1" applyFont="1" applyNumberFormat="1">
      <alignment horizontal="center"/>
    </xf>
    <xf borderId="4" fillId="0" fontId="7" numFmtId="2" xfId="0" applyAlignment="1" applyBorder="1" applyFont="1" applyNumberFormat="1">
      <alignment horizontal="center"/>
    </xf>
    <xf borderId="0" fillId="0" fontId="29" numFmtId="0" xfId="0" applyAlignment="1" applyFont="1">
      <alignment vertical="bottom"/>
    </xf>
    <xf borderId="0" fillId="0" fontId="30" numFmtId="0" xfId="0" applyAlignment="1" applyFont="1">
      <alignment vertical="bottom"/>
    </xf>
    <xf borderId="0" fillId="0" fontId="30" numFmtId="0" xfId="0" applyAlignment="1" applyFont="1">
      <alignment readingOrder="0" vertical="bottom"/>
    </xf>
    <xf borderId="0" fillId="0" fontId="29" numFmtId="0" xfId="0" applyAlignment="1" applyFont="1">
      <alignment horizontal="center" vertical="bottom"/>
    </xf>
    <xf borderId="0" fillId="4" fontId="29" numFmtId="0" xfId="0" applyAlignment="1" applyFill="1" applyFont="1">
      <alignment horizontal="center" vertical="bottom"/>
    </xf>
    <xf borderId="0" fillId="0" fontId="29" numFmtId="0" xfId="0" applyAlignment="1" applyFont="1">
      <alignment readingOrder="0" vertical="bottom"/>
    </xf>
    <xf borderId="0" fillId="5" fontId="29" numFmtId="0" xfId="0" applyAlignment="1" applyFill="1" applyFont="1">
      <alignment horizontal="center" vertical="bottom"/>
    </xf>
    <xf borderId="0" fillId="6" fontId="29" numFmtId="0" xfId="0" applyAlignment="1" applyFill="1" applyFont="1">
      <alignment horizontal="center" vertical="bottom"/>
    </xf>
    <xf borderId="0" fillId="0" fontId="29" numFmtId="0" xfId="0" applyAlignment="1" applyFont="1">
      <alignment horizontal="center" readingOrder="0" vertical="bottom"/>
    </xf>
    <xf borderId="0" fillId="0" fontId="31" numFmtId="0" xfId="0" applyAlignment="1" applyFont="1">
      <alignment readingOrder="0" shrinkToFit="0" wrapText="1"/>
    </xf>
    <xf borderId="0" fillId="0" fontId="32" numFmtId="0" xfId="0" applyAlignment="1" applyFont="1">
      <alignment horizontal="center" readingOrder="0" vertical="center"/>
    </xf>
    <xf borderId="0" fillId="0" fontId="33" numFmtId="0" xfId="0" applyAlignment="1" applyFont="1">
      <alignment readingOrder="0"/>
    </xf>
    <xf borderId="4" fillId="7" fontId="22" numFmtId="0" xfId="0" applyAlignment="1" applyBorder="1" applyFill="1" applyFont="1">
      <alignment readingOrder="0"/>
    </xf>
    <xf borderId="4" fillId="0" fontId="7" numFmtId="0" xfId="0" applyAlignment="1" applyBorder="1" applyFont="1">
      <alignment readingOrder="0" vertical="center"/>
    </xf>
    <xf borderId="4" fillId="0" fontId="34" numFmtId="0" xfId="0" applyAlignment="1" applyBorder="1" applyFont="1">
      <alignment readingOrder="0" vertical="center"/>
    </xf>
    <xf borderId="4" fillId="0" fontId="7" numFmtId="0" xfId="0" applyAlignment="1" applyBorder="1" applyFont="1">
      <alignment readingOrder="0" shrinkToFit="0" vertical="center" wrapText="1"/>
    </xf>
    <xf borderId="4" fillId="0" fontId="7" numFmtId="0" xfId="0" applyAlignment="1" applyBorder="1" applyFont="1">
      <alignment readingOrder="0" vertical="center"/>
    </xf>
    <xf borderId="0" fillId="8" fontId="7" numFmtId="0" xfId="0" applyFill="1" applyFont="1"/>
    <xf borderId="0" fillId="8" fontId="7" numFmtId="10" xfId="0" applyFont="1" applyNumberFormat="1"/>
    <xf borderId="0" fillId="7" fontId="22" numFmtId="0" xfId="0" applyAlignment="1" applyFont="1">
      <alignment shrinkToFit="0" wrapText="1"/>
    </xf>
    <xf borderId="0" fillId="7" fontId="22" numFmtId="0" xfId="0" applyAlignment="1" applyFont="1">
      <alignment horizontal="center" readingOrder="0" shrinkToFit="0" vertical="center" wrapText="1"/>
    </xf>
    <xf borderId="0" fillId="0" fontId="7" numFmtId="0" xfId="0" applyAlignment="1" applyFont="1">
      <alignment readingOrder="0"/>
    </xf>
    <xf borderId="0" fillId="0" fontId="7" numFmtId="0" xfId="0" applyFont="1"/>
    <xf borderId="0" fillId="0" fontId="7" numFmtId="2" xfId="0" applyFont="1" applyNumberFormat="1"/>
    <xf borderId="0" fillId="0" fontId="7" numFmtId="165" xfId="0" applyFont="1" applyNumberFormat="1"/>
    <xf borderId="4" fillId="3" fontId="22" numFmtId="0" xfId="0" applyAlignment="1" applyBorder="1" applyFont="1">
      <alignment readingOrder="0"/>
    </xf>
    <xf borderId="0" fillId="0" fontId="7" numFmtId="0" xfId="0" applyAlignment="1" applyFont="1">
      <alignment readingOrder="0" shrinkToFit="0" wrapText="1"/>
    </xf>
    <xf borderId="4" fillId="0" fontId="35" numFmtId="0" xfId="0" applyAlignment="1" applyBorder="1" applyFont="1">
      <alignment horizontal="center" readingOrder="0" vertical="center"/>
    </xf>
    <xf borderId="4" fillId="0" fontId="36" numFmtId="0" xfId="0" applyAlignment="1" applyBorder="1" applyFont="1">
      <alignment horizontal="center" readingOrder="0" vertical="center"/>
    </xf>
    <xf borderId="4" fillId="3" fontId="22" numFmtId="0" xfId="0" applyAlignment="1" applyBorder="1" applyFont="1">
      <alignment horizontal="center" readingOrder="0"/>
    </xf>
    <xf borderId="5" fillId="3" fontId="22" numFmtId="0" xfId="0" applyAlignment="1" applyBorder="1" applyFont="1">
      <alignment horizontal="center" readingOrder="0"/>
    </xf>
    <xf borderId="6" fillId="0" fontId="13" numFmtId="0" xfId="0" applyBorder="1" applyFont="1"/>
    <xf borderId="4" fillId="0" fontId="7" numFmtId="0" xfId="0" applyAlignment="1" applyBorder="1" applyFont="1">
      <alignment horizontal="center" readingOrder="0" vertical="center"/>
    </xf>
    <xf borderId="5" fillId="0" fontId="37" numFmtId="0" xfId="0" applyAlignment="1" applyBorder="1" applyFont="1">
      <alignment horizontal="center" readingOrder="0" vertical="center"/>
    </xf>
    <xf borderId="4" fillId="0" fontId="7" numFmtId="0" xfId="0" applyAlignment="1" applyBorder="1" applyFont="1">
      <alignment horizontal="center" readingOrder="0" shrinkToFit="0" vertical="center" wrapText="1"/>
    </xf>
    <xf borderId="5" fillId="0" fontId="38" numFmtId="0" xfId="0" applyAlignment="1" applyBorder="1" applyFont="1">
      <alignment horizontal="center" readingOrder="0" vertical="center"/>
    </xf>
    <xf borderId="5" fillId="0" fontId="7" numFmtId="0" xfId="0" applyAlignment="1" applyBorder="1" applyFont="1">
      <alignment horizontal="center" readingOrder="0" vertical="center"/>
    </xf>
    <xf borderId="5" fillId="0" fontId="39" numFmtId="0" xfId="0" applyAlignment="1" applyBorder="1" applyFont="1">
      <alignment horizontal="center" readingOrder="0"/>
    </xf>
    <xf borderId="0" fillId="0" fontId="7" numFmtId="1" xfId="0" applyFont="1" applyNumberFormat="1"/>
    <xf borderId="0" fillId="0" fontId="7" numFmtId="167" xfId="0" applyFont="1" applyNumberFormat="1"/>
    <xf borderId="0" fillId="0" fontId="7" numFmtId="164" xfId="0" applyFont="1" applyNumberFormat="1"/>
    <xf borderId="0" fillId="0" fontId="7" numFmtId="166" xfId="0" applyFont="1" applyNumberFormat="1"/>
    <xf borderId="0" fillId="0" fontId="7" numFmtId="14" xfId="0" applyFont="1" applyNumberFormat="1"/>
    <xf borderId="0" fillId="0" fontId="7" numFmtId="0" xfId="0" applyAlignment="1" applyFont="1">
      <alignment horizontal="center" readingOrder="0"/>
    </xf>
    <xf borderId="0" fillId="0" fontId="40" numFmtId="0" xfId="0" applyAlignment="1" applyFont="1">
      <alignment readingOrder="0"/>
    </xf>
    <xf borderId="0" fillId="0" fontId="9" numFmtId="0" xfId="0" applyAlignment="1" applyFont="1">
      <alignment readingOrder="0"/>
    </xf>
    <xf borderId="0" fillId="0" fontId="7" numFmtId="0" xfId="0" applyFont="1"/>
    <xf borderId="0" fillId="0" fontId="9" numFmtId="168" xfId="0" applyAlignment="1" applyFont="1" applyNumberFormat="1">
      <alignment readingOrder="0"/>
    </xf>
    <xf borderId="0" fillId="0" fontId="9" numFmtId="169" xfId="0" applyFont="1" applyNumberFormat="1"/>
    <xf borderId="0" fillId="0" fontId="7" numFmtId="0" xfId="0" applyAlignment="1" applyFont="1">
      <alignment horizontal="center"/>
    </xf>
    <xf borderId="0" fillId="0" fontId="7" numFmtId="168" xfId="0" applyFont="1" applyNumberFormat="1"/>
    <xf borderId="0" fillId="0" fontId="41" numFmtId="0" xfId="0" applyAlignment="1" applyFont="1">
      <alignment readingOrder="0"/>
    </xf>
    <xf borderId="0" fillId="0" fontId="7" numFmtId="168" xfId="0" applyAlignment="1" applyFont="1" applyNumberFormat="1">
      <alignment readingOrder="0" shrinkToFit="0" wrapText="1"/>
    </xf>
    <xf borderId="0" fillId="0" fontId="42" numFmtId="0" xfId="0" applyAlignment="1" applyFont="1">
      <alignment readingOrder="0"/>
    </xf>
    <xf borderId="0" fillId="0" fontId="7" numFmtId="169" xfId="0" applyAlignment="1" applyFont="1" applyNumberFormat="1">
      <alignment readingOrder="0"/>
    </xf>
    <xf borderId="0" fillId="0" fontId="7" numFmtId="165" xfId="0" applyAlignment="1" applyFont="1" applyNumberFormat="1">
      <alignment readingOrder="0"/>
    </xf>
    <xf borderId="0" fillId="0" fontId="7" numFmtId="169" xfId="0" applyFont="1" applyNumberFormat="1"/>
    <xf borderId="0" fillId="9" fontId="7" numFmtId="0" xfId="0" applyAlignment="1" applyFill="1" applyFont="1">
      <alignment horizontal="center" readingOrder="0"/>
    </xf>
    <xf borderId="0" fillId="9" fontId="7" numFmtId="0" xfId="0" applyAlignment="1" applyFont="1">
      <alignment readingOrder="0"/>
    </xf>
    <xf borderId="0" fillId="9" fontId="43" numFmtId="0" xfId="0" applyAlignment="1" applyFont="1">
      <alignment readingOrder="0"/>
    </xf>
    <xf borderId="0" fillId="9" fontId="7" numFmtId="169" xfId="0" applyAlignment="1" applyFont="1" applyNumberFormat="1">
      <alignment readingOrder="0"/>
    </xf>
    <xf borderId="0" fillId="9" fontId="7" numFmtId="165" xfId="0" applyAlignment="1" applyFont="1" applyNumberFormat="1">
      <alignment readingOrder="0"/>
    </xf>
    <xf borderId="0" fillId="9" fontId="7" numFmtId="169" xfId="0" applyFont="1" applyNumberFormat="1"/>
    <xf borderId="0" fillId="10" fontId="7" numFmtId="0" xfId="0" applyAlignment="1" applyFill="1" applyFont="1">
      <alignment horizontal="center" readingOrder="0"/>
    </xf>
    <xf borderId="0" fillId="10" fontId="7" numFmtId="0" xfId="0" applyAlignment="1" applyFont="1">
      <alignment readingOrder="0"/>
    </xf>
    <xf borderId="0" fillId="10" fontId="44" numFmtId="0" xfId="0" applyAlignment="1" applyFont="1">
      <alignment readingOrder="0"/>
    </xf>
    <xf borderId="0" fillId="10" fontId="7" numFmtId="169" xfId="0" applyAlignment="1" applyFont="1" applyNumberFormat="1">
      <alignment readingOrder="0"/>
    </xf>
    <xf borderId="0" fillId="10" fontId="7" numFmtId="165" xfId="0" applyAlignment="1" applyFont="1" applyNumberFormat="1">
      <alignment readingOrder="0"/>
    </xf>
    <xf borderId="0" fillId="10" fontId="7" numFmtId="169" xfId="0" applyFont="1" applyNumberFormat="1"/>
    <xf borderId="0" fillId="9" fontId="45" numFmtId="0" xfId="0" applyAlignment="1" applyFont="1">
      <alignment readingOrder="0"/>
    </xf>
  </cellXfs>
  <cellStyles count="1">
    <cellStyle xfId="0" name="Normal" builtinId="0"/>
  </cellStyles>
  <dxfs count="7">
    <dxf>
      <font/>
      <fill>
        <patternFill patternType="solid">
          <fgColor rgb="FF93C47D"/>
          <bgColor rgb="FF93C47D"/>
        </patternFill>
      </fill>
      <border/>
    </dxf>
    <dxf>
      <font/>
      <fill>
        <patternFill patternType="solid">
          <fgColor rgb="FFB6D7A8"/>
          <bgColor rgb="FFB6D7A8"/>
        </patternFill>
      </fill>
      <border/>
    </dxf>
    <dxf>
      <font/>
      <fill>
        <patternFill patternType="solid">
          <fgColor rgb="FFFFD966"/>
          <bgColor rgb="FFFFD966"/>
        </patternFill>
      </fill>
      <border/>
    </dxf>
    <dxf>
      <font/>
      <fill>
        <patternFill patternType="solid">
          <fgColor rgb="FFEA9999"/>
          <bgColor rgb="FFEA9999"/>
        </patternFill>
      </fill>
      <border/>
    </dxf>
    <dxf>
      <font/>
      <fill>
        <patternFill patternType="solid">
          <fgColor rgb="FFD9D9D9"/>
          <bgColor rgb="FFD9D9D9"/>
        </patternFill>
      </fill>
      <border/>
    </dxf>
    <dxf>
      <font/>
      <fill>
        <patternFill patternType="solid">
          <fgColor rgb="FF6AA84F"/>
          <bgColor rgb="FF6AA84F"/>
        </patternFill>
      </fill>
      <border/>
    </dxf>
    <dxf>
      <font/>
      <fill>
        <patternFill patternType="solid">
          <fgColor rgb="FFB7E1CD"/>
          <bgColor rgb="FFB7E1CD"/>
        </patternFill>
      </fill>
      <border/>
    </dxf>
  </dxfs>
</styleSheet>
</file>

<file path=xl/_rels/workbook.xml.rels><?xml version="1.0" encoding="UTF-8" standalone="yes"?><Relationships xmlns="http://schemas.openxmlformats.org/package/2006/relationships"><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 Id="rId11" Type="http://schemas.openxmlformats.org/officeDocument/2006/relationships/worksheet" Target="worksheets/sheet8.xml"/><Relationship Id="rId10" Type="http://schemas.openxmlformats.org/officeDocument/2006/relationships/worksheet" Target="worksheets/sheet7.xml"/><Relationship Id="rId13" Type="http://schemas.openxmlformats.org/officeDocument/2006/relationships/pivotCacheDefinition" Target="pivotCache/pivotCacheDefinition1.xml"/><Relationship Id="rId12" Type="http://schemas.openxmlformats.org/officeDocument/2006/relationships/worksheet" Target="worksheets/sheet9.xml"/><Relationship Id="rId15" Type="http://schemas.openxmlformats.org/officeDocument/2006/relationships/pivotCacheDefinition" Target="pivotCache/pivotCacheDefinition3.xml"/><Relationship Id="rId14" Type="http://schemas.openxmlformats.org/officeDocument/2006/relationships/pivotCacheDefinition" Target="pivotCache/pivotCacheDefinition2.xml"/><Relationship Id="rId17" Type="http://schemas.openxmlformats.org/officeDocument/2006/relationships/pivotCacheDefinition" Target="pivotCache/pivotCacheDefinition5.xml"/><Relationship Id="rId16" Type="http://schemas.openxmlformats.org/officeDocument/2006/relationships/pivotCacheDefinition" Target="pivotCache/pivotCacheDefinition4.xml"/><Relationship Id="rId18" Type="http://schemas.openxmlformats.org/officeDocument/2006/relationships/pivotCacheDefinition" Target="pivotCache/pivotCacheDefinition6.xml"/></Relationships>
</file>

<file path=xl/charts/chart1.xml><?xml version="1.0" encoding="utf-8"?>
<c:chartSpace xmlns:a="http://schemas.openxmlformats.org/drawingml/2006/main" xmlns:c="http://schemas.openxmlformats.org/drawingml/2006/chart" xmlns:r="http://schemas.openxmlformats.org/officeDocument/2006/relationships" xmlns:mc="http://schemas.openxmlformats.org/markup-compatibility/2006" xmlns:mv="urn:schemas-microsoft-com:mac:vml" xmlns:c14="http://schemas.microsoft.com/office/drawing/2007/8/2/chart">
  <c:chart>
    <c:title>
      <c:tx>
        <c:rich>
          <a:bodyPr/>
          <a:lstStyle/>
          <a:p>
            <a:pPr lvl="0">
              <a:defRPr b="0">
                <a:solidFill>
                  <a:srgbClr val="757575"/>
                </a:solidFill>
                <a:latin typeface="+mn-lt"/>
              </a:defRPr>
            </a:pPr>
            <a:r>
              <a:rPr b="0">
                <a:solidFill>
                  <a:srgbClr val="757575"/>
                </a:solidFill>
                <a:latin typeface="+mn-lt"/>
              </a:rPr>
              <a:t>Playability by Release Year</a:t>
            </a:r>
          </a:p>
        </c:rich>
      </c:tx>
      <c:overlay val="0"/>
    </c:title>
    <c:plotArea>
      <c:layout/>
      <c:barChart>
        <c:barDir val="col"/>
        <c:grouping val="stacked"/>
        <c:ser>
          <c:idx val="0"/>
          <c:order val="0"/>
          <c:tx>
            <c:strRef>
              <c:f>Pivots!$U$3</c:f>
            </c:strRef>
          </c:tx>
          <c:spPr>
            <a:solidFill>
              <a:srgbClr val="6AA84F"/>
            </a:solidFill>
            <a:ln cmpd="sng">
              <a:solidFill>
                <a:srgbClr val="000000"/>
              </a:solidFill>
            </a:ln>
          </c:spPr>
          <c:cat>
            <c:strRef>
              <c:f>Pivots!$T$4:$T$12</c:f>
            </c:strRef>
          </c:cat>
          <c:val>
            <c:numRef>
              <c:f>Pivots!$U$4:$U$12</c:f>
              <c:numCache/>
            </c:numRef>
          </c:val>
        </c:ser>
        <c:ser>
          <c:idx val="1"/>
          <c:order val="1"/>
          <c:tx>
            <c:strRef>
              <c:f>Pivots!$V$3</c:f>
            </c:strRef>
          </c:tx>
          <c:spPr>
            <a:solidFill>
              <a:srgbClr val="93C47D"/>
            </a:solidFill>
            <a:ln cmpd="sng">
              <a:solidFill>
                <a:srgbClr val="000000"/>
              </a:solidFill>
            </a:ln>
          </c:spPr>
          <c:cat>
            <c:strRef>
              <c:f>Pivots!$T$4:$T$12</c:f>
            </c:strRef>
          </c:cat>
          <c:val>
            <c:numRef>
              <c:f>Pivots!$V$4:$V$12</c:f>
              <c:numCache/>
            </c:numRef>
          </c:val>
        </c:ser>
        <c:ser>
          <c:idx val="2"/>
          <c:order val="2"/>
          <c:tx>
            <c:strRef>
              <c:f>Pivots!$W$3</c:f>
            </c:strRef>
          </c:tx>
          <c:spPr>
            <a:solidFill>
              <a:srgbClr val="FFD966"/>
            </a:solidFill>
            <a:ln cmpd="sng">
              <a:solidFill>
                <a:srgbClr val="000000"/>
              </a:solidFill>
            </a:ln>
          </c:spPr>
          <c:cat>
            <c:strRef>
              <c:f>Pivots!$T$4:$T$12</c:f>
            </c:strRef>
          </c:cat>
          <c:val>
            <c:numRef>
              <c:f>Pivots!$W$4:$W$12</c:f>
              <c:numCache/>
            </c:numRef>
          </c:val>
        </c:ser>
        <c:ser>
          <c:idx val="3"/>
          <c:order val="3"/>
          <c:tx>
            <c:strRef>
              <c:f>Pivots!$X$3</c:f>
            </c:strRef>
          </c:tx>
          <c:spPr>
            <a:solidFill>
              <a:srgbClr val="EA9999"/>
            </a:solidFill>
            <a:ln cmpd="sng">
              <a:solidFill>
                <a:srgbClr val="000000"/>
              </a:solidFill>
            </a:ln>
          </c:spPr>
          <c:cat>
            <c:strRef>
              <c:f>Pivots!$T$4:$T$12</c:f>
            </c:strRef>
          </c:cat>
          <c:val>
            <c:numRef>
              <c:f>Pivots!$X$4:$X$12</c:f>
              <c:numCache/>
            </c:numRef>
          </c:val>
        </c:ser>
        <c:ser>
          <c:idx val="4"/>
          <c:order val="4"/>
          <c:tx>
            <c:strRef>
              <c:f>Pivots!$Y$3</c:f>
            </c:strRef>
          </c:tx>
          <c:spPr>
            <a:solidFill>
              <a:srgbClr val="CCCCCC"/>
            </a:solidFill>
            <a:ln cmpd="sng">
              <a:solidFill>
                <a:srgbClr val="000000"/>
              </a:solidFill>
            </a:ln>
          </c:spPr>
          <c:cat>
            <c:strRef>
              <c:f>Pivots!$T$4:$T$12</c:f>
            </c:strRef>
          </c:cat>
          <c:val>
            <c:numRef>
              <c:f>Pivots!$Y$4:$Y$12</c:f>
              <c:numCache/>
            </c:numRef>
          </c:val>
        </c:ser>
        <c:overlap val="100"/>
        <c:axId val="1301328459"/>
        <c:axId val="630362896"/>
      </c:barChart>
      <c:catAx>
        <c:axId val="1301328459"/>
        <c:scaling>
          <c:orientation val="minMax"/>
        </c:scaling>
        <c:delete val="0"/>
        <c:axPos val="b"/>
        <c:title>
          <c:tx>
            <c:rich>
              <a:bodyPr/>
              <a:lstStyle/>
              <a:p>
                <a:pPr lvl="0">
                  <a:defRPr b="0">
                    <a:solidFill>
                      <a:srgbClr val="000000"/>
                    </a:solidFill>
                    <a:latin typeface="+mn-lt"/>
                  </a:defRPr>
                </a:pPr>
                <a:r>
                  <a:rPr b="0">
                    <a:solidFill>
                      <a:srgbClr val="000000"/>
                    </a:solidFill>
                    <a:latin typeface="+mn-lt"/>
                  </a:rPr>
                  <a:t>Year</a:t>
                </a:r>
              </a:p>
            </c:rich>
          </c:tx>
          <c:overlay val="0"/>
        </c:title>
        <c:numFmt formatCode="General" sourceLinked="1"/>
        <c:majorTickMark val="none"/>
        <c:minorTickMark val="none"/>
        <c:spPr/>
        <c:txPr>
          <a:bodyPr/>
          <a:lstStyle/>
          <a:p>
            <a:pPr lvl="0">
              <a:defRPr b="0">
                <a:solidFill>
                  <a:srgbClr val="000000"/>
                </a:solidFill>
                <a:latin typeface="+mn-lt"/>
              </a:defRPr>
            </a:pPr>
          </a:p>
        </c:txPr>
        <c:crossAx val="630362896"/>
      </c:catAx>
      <c:valAx>
        <c:axId val="630362896"/>
        <c:scaling>
          <c:orientation val="minMax"/>
        </c:scaling>
        <c:delete val="0"/>
        <c:axPos val="l"/>
        <c:majorGridlines>
          <c:spPr>
            <a:ln>
              <a:solidFill>
                <a:srgbClr val="B7B7B7"/>
              </a:solidFill>
            </a:ln>
          </c:spPr>
        </c:majorGridlines>
        <c:minorGridlines>
          <c:spPr>
            <a:ln>
              <a:solidFill>
                <a:srgbClr val="CCCCCC">
                  <a:alpha val="0"/>
                </a:srgbClr>
              </a:solidFill>
            </a:ln>
          </c:spPr>
        </c:minorGridlines>
        <c:title>
          <c:tx>
            <c:rich>
              <a:bodyPr/>
              <a:lstStyle/>
              <a:p>
                <a:pPr lvl="0">
                  <a:defRPr b="0">
                    <a:solidFill>
                      <a:srgbClr val="000000"/>
                    </a:solidFill>
                    <a:latin typeface="+mn-lt"/>
                  </a:defRPr>
                </a:pPr>
                <a:r>
                  <a:rPr b="0">
                    <a:solidFill>
                      <a:srgbClr val="000000"/>
                    </a:solidFill>
                    <a:latin typeface="+mn-lt"/>
                  </a:rPr>
                  <a:t/>
                </a:r>
              </a:p>
            </c:rich>
          </c:tx>
          <c:overlay val="0"/>
        </c:title>
        <c:numFmt formatCode="General" sourceLinked="1"/>
        <c:majorTickMark val="none"/>
        <c:minorTickMark val="none"/>
        <c:tickLblPos val="nextTo"/>
        <c:spPr>
          <a:ln/>
        </c:spPr>
        <c:txPr>
          <a:bodyPr/>
          <a:lstStyle/>
          <a:p>
            <a:pPr lvl="0">
              <a:defRPr b="0">
                <a:solidFill>
                  <a:srgbClr val="000000"/>
                </a:solidFill>
                <a:latin typeface="+mn-lt"/>
              </a:defRPr>
            </a:pPr>
          </a:p>
        </c:txPr>
        <c:crossAx val="1301328459"/>
      </c:valAx>
    </c:plotArea>
    <c:legend>
      <c:legendPos val="r"/>
      <c:overlay val="0"/>
      <c:txPr>
        <a:bodyPr/>
        <a:lstStyle/>
        <a:p>
          <a:pPr lvl="0">
            <a:defRPr b="0">
              <a:solidFill>
                <a:srgbClr val="1A1A1A"/>
              </a:solidFill>
              <a:latin typeface="+mn-lt"/>
            </a:defRPr>
          </a:pPr>
        </a:p>
      </c:txPr>
    </c:legend>
    <c:plotVisOnly val="1"/>
  </c:chart>
</c:chartSpace>
</file>

<file path=xl/charts/chart2.xml><?xml version="1.0" encoding="utf-8"?>
<c:chartSpace xmlns:a="http://schemas.openxmlformats.org/drawingml/2006/main" xmlns:c="http://schemas.openxmlformats.org/drawingml/2006/chart" xmlns:r="http://schemas.openxmlformats.org/officeDocument/2006/relationships" xmlns:mc="http://schemas.openxmlformats.org/markup-compatibility/2006" xmlns:mv="urn:schemas-microsoft-com:mac:vml" xmlns:c14="http://schemas.microsoft.com/office/drawing/2007/8/2/chart">
  <c:chart>
    <c:title>
      <c:tx>
        <c:rich>
          <a:bodyPr/>
          <a:lstStyle/>
          <a:p>
            <a:pPr lvl="0">
              <a:defRPr b="0">
                <a:solidFill>
                  <a:srgbClr val="757575"/>
                </a:solidFill>
                <a:latin typeface="+mn-lt"/>
              </a:defRPr>
            </a:pPr>
            <a:r>
              <a:rPr b="0">
                <a:solidFill>
                  <a:srgbClr val="757575"/>
                </a:solidFill>
                <a:latin typeface="+mn-lt"/>
              </a:rPr>
              <a:t>Rendering Methods</a:t>
            </a:r>
          </a:p>
        </c:rich>
      </c:tx>
      <c:overlay val="0"/>
    </c:title>
    <c:plotArea>
      <c:layout/>
      <c:barChart>
        <c:barDir val="bar"/>
        <c:grouping val="stacked"/>
        <c:ser>
          <c:idx val="0"/>
          <c:order val="0"/>
          <c:tx>
            <c:strRef>
              <c:f>Pivots!$K$38:$K$40</c:f>
            </c:strRef>
          </c:tx>
          <c:spPr>
            <a:solidFill>
              <a:srgbClr val="6AA84F"/>
            </a:solidFill>
            <a:ln cmpd="sng">
              <a:solidFill>
                <a:srgbClr val="000000"/>
              </a:solidFill>
            </a:ln>
          </c:spPr>
          <c:dPt>
            <c:idx val="1"/>
          </c:dPt>
          <c:cat>
            <c:strRef>
              <c:f>Pivots!$J$41:$J$43</c:f>
            </c:strRef>
          </c:cat>
          <c:val>
            <c:numRef>
              <c:f>Pivots!$K$41:$K$43</c:f>
              <c:numCache/>
            </c:numRef>
          </c:val>
        </c:ser>
        <c:ser>
          <c:idx val="1"/>
          <c:order val="1"/>
          <c:tx>
            <c:strRef>
              <c:f>Pivots!$L$38:$L$40</c:f>
            </c:strRef>
          </c:tx>
          <c:spPr>
            <a:solidFill>
              <a:srgbClr val="93C47D"/>
            </a:solidFill>
            <a:ln cmpd="sng">
              <a:solidFill>
                <a:srgbClr val="000000"/>
              </a:solidFill>
            </a:ln>
          </c:spPr>
          <c:cat>
            <c:strRef>
              <c:f>Pivots!$J$41:$J$43</c:f>
            </c:strRef>
          </c:cat>
          <c:val>
            <c:numRef>
              <c:f>Pivots!$L$41:$L$43</c:f>
              <c:numCache/>
            </c:numRef>
          </c:val>
        </c:ser>
        <c:ser>
          <c:idx val="2"/>
          <c:order val="2"/>
          <c:tx>
            <c:strRef>
              <c:f>Pivots!$M$38:$M$40</c:f>
            </c:strRef>
          </c:tx>
          <c:spPr>
            <a:solidFill>
              <a:srgbClr val="FFD966"/>
            </a:solidFill>
            <a:ln cmpd="sng">
              <a:solidFill>
                <a:srgbClr val="000000"/>
              </a:solidFill>
            </a:ln>
          </c:spPr>
          <c:cat>
            <c:strRef>
              <c:f>Pivots!$J$41:$J$43</c:f>
            </c:strRef>
          </c:cat>
          <c:val>
            <c:numRef>
              <c:f>Pivots!$M$41:$M$43</c:f>
              <c:numCache/>
            </c:numRef>
          </c:val>
        </c:ser>
        <c:ser>
          <c:idx val="3"/>
          <c:order val="3"/>
          <c:tx>
            <c:strRef>
              <c:f>Pivots!$N$38:$N$40</c:f>
            </c:strRef>
          </c:tx>
          <c:spPr>
            <a:solidFill>
              <a:srgbClr val="EA9999"/>
            </a:solidFill>
            <a:ln cmpd="sng">
              <a:solidFill>
                <a:srgbClr val="000000"/>
              </a:solidFill>
            </a:ln>
          </c:spPr>
          <c:cat>
            <c:strRef>
              <c:f>Pivots!$J$41:$J$43</c:f>
            </c:strRef>
          </c:cat>
          <c:val>
            <c:numRef>
              <c:f>Pivots!$N$41:$N$43</c:f>
              <c:numCache/>
            </c:numRef>
          </c:val>
        </c:ser>
        <c:overlap val="100"/>
        <c:axId val="331375450"/>
        <c:axId val="120341474"/>
      </c:barChart>
      <c:catAx>
        <c:axId val="331375450"/>
        <c:scaling>
          <c:orientation val="maxMin"/>
        </c:scaling>
        <c:delete val="0"/>
        <c:axPos val="l"/>
        <c:title>
          <c:tx>
            <c:rich>
              <a:bodyPr/>
              <a:lstStyle/>
              <a:p>
                <a:pPr lvl="0">
                  <a:defRPr b="0">
                    <a:solidFill>
                      <a:srgbClr val="000000"/>
                    </a:solidFill>
                    <a:latin typeface="+mn-lt"/>
                  </a:defRPr>
                </a:pPr>
                <a:r>
                  <a:rPr b="0">
                    <a:solidFill>
                      <a:srgbClr val="000000"/>
                    </a:solidFill>
                    <a:latin typeface="+mn-lt"/>
                  </a:rPr>
                  <a:t>Rendering Method</a:t>
                </a:r>
              </a:p>
            </c:rich>
          </c:tx>
          <c:overlay val="0"/>
        </c:title>
        <c:numFmt formatCode="General" sourceLinked="1"/>
        <c:majorTickMark val="none"/>
        <c:minorTickMark val="none"/>
        <c:spPr/>
        <c:txPr>
          <a:bodyPr/>
          <a:lstStyle/>
          <a:p>
            <a:pPr lvl="0">
              <a:defRPr b="0">
                <a:solidFill>
                  <a:srgbClr val="000000"/>
                </a:solidFill>
                <a:latin typeface="+mn-lt"/>
              </a:defRPr>
            </a:pPr>
          </a:p>
        </c:txPr>
        <c:crossAx val="120341474"/>
      </c:catAx>
      <c:valAx>
        <c:axId val="120341474"/>
        <c:scaling>
          <c:orientation val="minMax"/>
        </c:scaling>
        <c:delete val="0"/>
        <c:axPos val="b"/>
        <c:majorGridlines>
          <c:spPr>
            <a:ln>
              <a:solidFill>
                <a:srgbClr val="B7B7B7"/>
              </a:solidFill>
            </a:ln>
          </c:spPr>
        </c:majorGridlines>
        <c:minorGridlines>
          <c:spPr>
            <a:ln>
              <a:solidFill>
                <a:srgbClr val="CCCCCC">
                  <a:alpha val="0"/>
                </a:srgbClr>
              </a:solidFill>
            </a:ln>
          </c:spPr>
        </c:minorGridlines>
        <c:title>
          <c:tx>
            <c:rich>
              <a:bodyPr/>
              <a:lstStyle/>
              <a:p>
                <a:pPr lvl="0">
                  <a:defRPr b="0">
                    <a:solidFill>
                      <a:srgbClr val="000000"/>
                    </a:solidFill>
                    <a:latin typeface="+mn-lt"/>
                  </a:defRPr>
                </a:pPr>
                <a:r>
                  <a:rPr b="0">
                    <a:solidFill>
                      <a:srgbClr val="000000"/>
                    </a:solidFill>
                    <a:latin typeface="+mn-lt"/>
                  </a:rPr>
                  <a:t/>
                </a:r>
              </a:p>
            </c:rich>
          </c:tx>
          <c:overlay val="0"/>
        </c:title>
        <c:numFmt formatCode="General" sourceLinked="1"/>
        <c:majorTickMark val="none"/>
        <c:minorTickMark val="none"/>
        <c:tickLblPos val="nextTo"/>
        <c:spPr>
          <a:ln/>
        </c:spPr>
        <c:txPr>
          <a:bodyPr/>
          <a:lstStyle/>
          <a:p>
            <a:pPr lvl="0">
              <a:defRPr b="0">
                <a:solidFill>
                  <a:srgbClr val="000000"/>
                </a:solidFill>
                <a:latin typeface="+mn-lt"/>
              </a:defRPr>
            </a:pPr>
          </a:p>
        </c:txPr>
        <c:crossAx val="331375450"/>
        <c:crosses val="max"/>
      </c:valAx>
    </c:plotArea>
    <c:legend>
      <c:legendPos val="r"/>
      <c:overlay val="0"/>
      <c:txPr>
        <a:bodyPr/>
        <a:lstStyle/>
        <a:p>
          <a:pPr lvl="0">
            <a:defRPr b="0">
              <a:solidFill>
                <a:srgbClr val="1A1A1A"/>
              </a:solidFill>
              <a:latin typeface="+mn-lt"/>
            </a:defRPr>
          </a:pPr>
        </a:p>
      </c:txPr>
    </c:legend>
    <c:plotVisOnly val="1"/>
  </c:chart>
</c:chartSpace>
</file>

<file path=xl/charts/chart3.xml><?xml version="1.0" encoding="utf-8"?>
<c:chartSpace xmlns:a="http://schemas.openxmlformats.org/drawingml/2006/main" xmlns:c="http://schemas.openxmlformats.org/drawingml/2006/chart" xmlns:r="http://schemas.openxmlformats.org/officeDocument/2006/relationships" xmlns:mc="http://schemas.openxmlformats.org/markup-compatibility/2006" xmlns:mv="urn:schemas-microsoft-com:mac:vml" xmlns:c14="http://schemas.microsoft.com/office/drawing/2007/8/2/chart">
  <c:chart>
    <c:title>
      <c:tx>
        <c:rich>
          <a:bodyPr/>
          <a:lstStyle/>
          <a:p>
            <a:pPr lvl="0">
              <a:defRPr b="0">
                <a:solidFill>
                  <a:srgbClr val="757575"/>
                </a:solidFill>
                <a:latin typeface="+mn-lt"/>
              </a:defRPr>
            </a:pPr>
            <a:r>
              <a:rPr b="0">
                <a:solidFill>
                  <a:srgbClr val="757575"/>
                </a:solidFill>
                <a:latin typeface="+mn-lt"/>
              </a:rPr>
              <a:t>Game views available - 1st Person | 3rd Person | Top Down | Sidescroller</a:t>
            </a:r>
          </a:p>
        </c:rich>
      </c:tx>
      <c:overlay val="0"/>
    </c:title>
    <c:plotArea>
      <c:layout/>
      <c:barChart>
        <c:barDir val="bar"/>
        <c:grouping val="stacked"/>
        <c:ser>
          <c:idx val="0"/>
          <c:order val="0"/>
          <c:tx>
            <c:strRef>
              <c:f>Pivots!$I$121</c:f>
            </c:strRef>
          </c:tx>
          <c:spPr>
            <a:solidFill>
              <a:srgbClr val="6AA84F"/>
            </a:solidFill>
            <a:ln cmpd="sng">
              <a:solidFill>
                <a:srgbClr val="000000"/>
              </a:solidFill>
            </a:ln>
          </c:spPr>
          <c:cat>
            <c:strRef>
              <c:f>Pivots!$J$120:$M$120</c:f>
            </c:strRef>
          </c:cat>
          <c:val>
            <c:numRef>
              <c:f>Pivots!$J$121:$M$121</c:f>
              <c:numCache/>
            </c:numRef>
          </c:val>
        </c:ser>
        <c:ser>
          <c:idx val="1"/>
          <c:order val="1"/>
          <c:tx>
            <c:strRef>
              <c:f>Pivots!$I$122</c:f>
            </c:strRef>
          </c:tx>
          <c:spPr>
            <a:solidFill>
              <a:srgbClr val="93C47D"/>
            </a:solidFill>
            <a:ln cmpd="sng">
              <a:solidFill>
                <a:srgbClr val="000000"/>
              </a:solidFill>
            </a:ln>
          </c:spPr>
          <c:cat>
            <c:strRef>
              <c:f>Pivots!$J$120:$M$120</c:f>
            </c:strRef>
          </c:cat>
          <c:val>
            <c:numRef>
              <c:f>Pivots!$J$122:$M$122</c:f>
              <c:numCache/>
            </c:numRef>
          </c:val>
        </c:ser>
        <c:ser>
          <c:idx val="2"/>
          <c:order val="2"/>
          <c:tx>
            <c:strRef>
              <c:f>Pivots!$I$123</c:f>
            </c:strRef>
          </c:tx>
          <c:spPr>
            <a:solidFill>
              <a:srgbClr val="FFD966"/>
            </a:solidFill>
            <a:ln cmpd="sng">
              <a:solidFill>
                <a:srgbClr val="000000"/>
              </a:solidFill>
            </a:ln>
          </c:spPr>
          <c:cat>
            <c:strRef>
              <c:f>Pivots!$J$120:$M$120</c:f>
            </c:strRef>
          </c:cat>
          <c:val>
            <c:numRef>
              <c:f>Pivots!$J$123:$M$123</c:f>
              <c:numCache/>
            </c:numRef>
          </c:val>
        </c:ser>
        <c:ser>
          <c:idx val="3"/>
          <c:order val="3"/>
          <c:tx>
            <c:strRef>
              <c:f>Pivots!$I$124</c:f>
            </c:strRef>
          </c:tx>
          <c:spPr>
            <a:solidFill>
              <a:srgbClr val="EA9999"/>
            </a:solidFill>
            <a:ln cmpd="sng">
              <a:solidFill>
                <a:srgbClr val="000000"/>
              </a:solidFill>
            </a:ln>
          </c:spPr>
          <c:cat>
            <c:strRef>
              <c:f>Pivots!$J$120:$M$120</c:f>
            </c:strRef>
          </c:cat>
          <c:val>
            <c:numRef>
              <c:f>Pivots!$J$124:$M$124</c:f>
              <c:numCache/>
            </c:numRef>
          </c:val>
        </c:ser>
        <c:ser>
          <c:idx val="4"/>
          <c:order val="4"/>
          <c:tx>
            <c:strRef>
              <c:f>Pivots!$I$125</c:f>
            </c:strRef>
          </c:tx>
          <c:spPr>
            <a:solidFill>
              <a:srgbClr val="D9D9D9"/>
            </a:solidFill>
            <a:ln cmpd="sng">
              <a:solidFill>
                <a:srgbClr val="000000"/>
              </a:solidFill>
            </a:ln>
          </c:spPr>
          <c:cat>
            <c:strRef>
              <c:f>Pivots!$J$120:$M$120</c:f>
            </c:strRef>
          </c:cat>
          <c:val>
            <c:numRef>
              <c:f>Pivots!$J$125:$M$125</c:f>
              <c:numCache/>
            </c:numRef>
          </c:val>
        </c:ser>
        <c:overlap val="100"/>
        <c:axId val="1145940258"/>
        <c:axId val="1930950535"/>
      </c:barChart>
      <c:catAx>
        <c:axId val="1145940258"/>
        <c:scaling>
          <c:orientation val="maxMin"/>
        </c:scaling>
        <c:delete val="0"/>
        <c:axPos val="l"/>
        <c:title>
          <c:tx>
            <c:rich>
              <a:bodyPr/>
              <a:lstStyle/>
              <a:p>
                <a:pPr lvl="0">
                  <a:defRPr b="0">
                    <a:solidFill>
                      <a:srgbClr val="000000"/>
                    </a:solidFill>
                    <a:latin typeface="+mn-lt"/>
                  </a:defRPr>
                </a:pPr>
                <a:r>
                  <a:rPr b="0">
                    <a:solidFill>
                      <a:srgbClr val="000000"/>
                    </a:solidFill>
                    <a:latin typeface="+mn-lt"/>
                  </a:rPr>
                  <a:t>Playability</a:t>
                </a:r>
              </a:p>
            </c:rich>
          </c:tx>
          <c:overlay val="0"/>
        </c:title>
        <c:numFmt formatCode="General" sourceLinked="1"/>
        <c:majorTickMark val="none"/>
        <c:minorTickMark val="none"/>
        <c:spPr/>
        <c:txPr>
          <a:bodyPr/>
          <a:lstStyle/>
          <a:p>
            <a:pPr lvl="0">
              <a:defRPr b="0">
                <a:solidFill>
                  <a:srgbClr val="000000"/>
                </a:solidFill>
                <a:latin typeface="+mn-lt"/>
              </a:defRPr>
            </a:pPr>
          </a:p>
        </c:txPr>
        <c:crossAx val="1930950535"/>
      </c:catAx>
      <c:valAx>
        <c:axId val="1930950535"/>
        <c:scaling>
          <c:orientation val="minMax"/>
        </c:scaling>
        <c:delete val="0"/>
        <c:axPos val="b"/>
        <c:majorGridlines>
          <c:spPr>
            <a:ln>
              <a:solidFill>
                <a:srgbClr val="B7B7B7"/>
              </a:solidFill>
            </a:ln>
          </c:spPr>
        </c:majorGridlines>
        <c:minorGridlines>
          <c:spPr>
            <a:ln>
              <a:solidFill>
                <a:srgbClr val="CCCCCC">
                  <a:alpha val="0"/>
                </a:srgbClr>
              </a:solidFill>
            </a:ln>
          </c:spPr>
        </c:minorGridlines>
        <c:title>
          <c:tx>
            <c:rich>
              <a:bodyPr/>
              <a:lstStyle/>
              <a:p>
                <a:pPr lvl="0">
                  <a:defRPr b="0">
                    <a:solidFill>
                      <a:srgbClr val="000000"/>
                    </a:solidFill>
                    <a:latin typeface="+mn-lt"/>
                  </a:defRPr>
                </a:pPr>
                <a:r>
                  <a:rPr b="0">
                    <a:solidFill>
                      <a:srgbClr val="000000"/>
                    </a:solidFill>
                    <a:latin typeface="+mn-lt"/>
                  </a:rPr>
                  <a:t/>
                </a:r>
              </a:p>
            </c:rich>
          </c:tx>
          <c:overlay val="0"/>
        </c:title>
        <c:numFmt formatCode="General" sourceLinked="1"/>
        <c:majorTickMark val="none"/>
        <c:minorTickMark val="none"/>
        <c:tickLblPos val="nextTo"/>
        <c:spPr>
          <a:ln/>
        </c:spPr>
        <c:txPr>
          <a:bodyPr/>
          <a:lstStyle/>
          <a:p>
            <a:pPr lvl="0">
              <a:defRPr b="0">
                <a:solidFill>
                  <a:srgbClr val="000000"/>
                </a:solidFill>
                <a:latin typeface="+mn-lt"/>
              </a:defRPr>
            </a:pPr>
          </a:p>
        </c:txPr>
        <c:crossAx val="1145940258"/>
        <c:crosses val="max"/>
      </c:valAx>
    </c:plotArea>
    <c:legend>
      <c:legendPos val="r"/>
      <c:overlay val="0"/>
      <c:txPr>
        <a:bodyPr/>
        <a:lstStyle/>
        <a:p>
          <a:pPr lvl="0">
            <a:defRPr b="0">
              <a:solidFill>
                <a:srgbClr val="1A1A1A"/>
              </a:solidFill>
              <a:latin typeface="+mn-lt"/>
            </a:defRPr>
          </a:pPr>
        </a:p>
      </c:txPr>
    </c:legend>
    <c:plotVisOnly val="1"/>
  </c:chart>
</c:chartSpace>
</file>

<file path=xl/charts/chart4.xml><?xml version="1.0" encoding="utf-8"?>
<c:chartSpace xmlns:a="http://schemas.openxmlformats.org/drawingml/2006/main" xmlns:c="http://schemas.openxmlformats.org/drawingml/2006/chart" xmlns:r="http://schemas.openxmlformats.org/officeDocument/2006/relationships" xmlns:mc="http://schemas.openxmlformats.org/markup-compatibility/2006" xmlns:mv="urn:schemas-microsoft-com:mac:vml" xmlns:c14="http://schemas.microsoft.com/office/drawing/2007/8/2/chart">
  <c:chart>
    <c:title>
      <c:tx>
        <c:rich>
          <a:bodyPr/>
          <a:lstStyle/>
          <a:p>
            <a:pPr lvl="0">
              <a:defRPr b="0">
                <a:solidFill>
                  <a:srgbClr val="757575"/>
                </a:solidFill>
                <a:latin typeface="+mn-lt"/>
              </a:defRPr>
            </a:pPr>
            <a:r>
              <a:rPr b="0">
                <a:solidFill>
                  <a:srgbClr val="757575"/>
                </a:solidFill>
                <a:latin typeface="+mn-lt"/>
              </a:rPr>
              <a:t>Playability Split</a:t>
            </a:r>
          </a:p>
        </c:rich>
      </c:tx>
      <c:overlay val="0"/>
    </c:title>
    <c:plotArea>
      <c:layout/>
      <c:pieChart>
        <c:varyColors val="1"/>
        <c:ser>
          <c:idx val="0"/>
          <c:order val="0"/>
          <c:dPt>
            <c:idx val="0"/>
            <c:spPr>
              <a:solidFill>
                <a:srgbClr val="4285F4"/>
              </a:solidFill>
            </c:spPr>
          </c:dPt>
          <c:dPt>
            <c:idx val="1"/>
            <c:spPr>
              <a:solidFill>
                <a:srgbClr val="6AA84F"/>
              </a:solidFill>
            </c:spPr>
          </c:dPt>
          <c:dPt>
            <c:idx val="2"/>
            <c:spPr>
              <a:solidFill>
                <a:srgbClr val="93C47D"/>
              </a:solidFill>
            </c:spPr>
          </c:dPt>
          <c:dPt>
            <c:idx val="3"/>
            <c:spPr>
              <a:solidFill>
                <a:srgbClr val="FFD966"/>
              </a:solidFill>
            </c:spPr>
          </c:dPt>
          <c:dPt>
            <c:idx val="4"/>
            <c:spPr>
              <a:solidFill>
                <a:srgbClr val="EA9999"/>
              </a:solidFill>
            </c:spPr>
          </c:dPt>
          <c:dPt>
            <c:idx val="5"/>
            <c:spPr>
              <a:solidFill>
                <a:srgbClr val="CCCCCC"/>
              </a:solidFill>
            </c:spPr>
          </c:dPt>
          <c:dLbls>
            <c:showLegendKey val="0"/>
            <c:showVal val="0"/>
            <c:showCatName val="0"/>
            <c:showSerName val="0"/>
            <c:showPercent val="0"/>
            <c:showBubbleSize val="0"/>
            <c:showLeaderLines val="1"/>
          </c:dLbls>
          <c:cat>
            <c:strRef>
              <c:f>Pivots!$A$97:$A$102</c:f>
            </c:strRef>
          </c:cat>
          <c:val>
            <c:numRef>
              <c:f>Pivots!$B$97:$B$102</c:f>
              <c:numCache/>
            </c:numRef>
          </c:val>
        </c:ser>
        <c:dLbls>
          <c:showLegendKey val="0"/>
          <c:showVal val="0"/>
          <c:showCatName val="0"/>
          <c:showSerName val="0"/>
          <c:showPercent val="0"/>
          <c:showBubbleSize val="0"/>
        </c:dLbls>
        <c:firstSliceAng val="0"/>
      </c:pieChart>
    </c:plotArea>
    <c:legend>
      <c:legendPos val="r"/>
      <c:overlay val="0"/>
      <c:txPr>
        <a:bodyPr/>
        <a:lstStyle/>
        <a:p>
          <a:pPr lvl="0">
            <a:defRPr b="0">
              <a:solidFill>
                <a:srgbClr val="1A1A1A"/>
              </a:solidFill>
              <a:latin typeface="+mn-lt"/>
            </a:defRPr>
          </a:pPr>
        </a:p>
      </c:txPr>
    </c:legend>
    <c:plotVisOnly val="1"/>
  </c:chart>
</c:chartSpace>
</file>

<file path=xl/charts/chart5.xml><?xml version="1.0" encoding="utf-8"?>
<c:chartSpace xmlns:a="http://schemas.openxmlformats.org/drawingml/2006/main" xmlns:c="http://schemas.openxmlformats.org/drawingml/2006/chart" xmlns:r="http://schemas.openxmlformats.org/officeDocument/2006/relationships" xmlns:mc="http://schemas.openxmlformats.org/markup-compatibility/2006" xmlns:mv="urn:schemas-microsoft-com:mac:vml" xmlns:c14="http://schemas.microsoft.com/office/drawing/2007/8/2/chart">
  <c:chart>
    <c:title>
      <c:tx>
        <c:rich>
          <a:bodyPr/>
          <a:lstStyle/>
          <a:p>
            <a:pPr lvl="0">
              <a:defRPr b="0">
                <a:solidFill>
                  <a:srgbClr val="757575"/>
                </a:solidFill>
                <a:latin typeface="+mn-lt"/>
              </a:defRPr>
            </a:pPr>
            <a:r>
              <a:rPr b="0">
                <a:solidFill>
                  <a:srgbClr val="757575"/>
                </a:solidFill>
                <a:latin typeface="+mn-lt"/>
              </a:rPr>
              <a:t>Broader Unreal Engine Version Split</a:t>
            </a:r>
          </a:p>
        </c:rich>
      </c:tx>
      <c:overlay val="0"/>
    </c:title>
    <c:plotArea>
      <c:layout/>
      <c:barChart>
        <c:barDir val="col"/>
        <c:grouping val="stacked"/>
        <c:ser>
          <c:idx val="0"/>
          <c:order val="0"/>
          <c:tx>
            <c:strRef>
              <c:f>Pivots!$B$120</c:f>
            </c:strRef>
          </c:tx>
          <c:spPr>
            <a:solidFill>
              <a:srgbClr val="6AA84F"/>
            </a:solidFill>
            <a:ln cmpd="sng">
              <a:solidFill>
                <a:srgbClr val="000000"/>
              </a:solidFill>
            </a:ln>
          </c:spPr>
          <c:cat>
            <c:strRef>
              <c:f>Pivots!$A$121:$A$143</c:f>
            </c:strRef>
          </c:cat>
          <c:val>
            <c:numRef>
              <c:f>Pivots!$B$121:$B$143</c:f>
              <c:numCache/>
            </c:numRef>
          </c:val>
        </c:ser>
        <c:ser>
          <c:idx val="1"/>
          <c:order val="1"/>
          <c:tx>
            <c:strRef>
              <c:f>Pivots!$C$120</c:f>
            </c:strRef>
          </c:tx>
          <c:spPr>
            <a:solidFill>
              <a:srgbClr val="93C47D"/>
            </a:solidFill>
            <a:ln cmpd="sng">
              <a:solidFill>
                <a:srgbClr val="000000"/>
              </a:solidFill>
            </a:ln>
          </c:spPr>
          <c:cat>
            <c:strRef>
              <c:f>Pivots!$A$121:$A$143</c:f>
            </c:strRef>
          </c:cat>
          <c:val>
            <c:numRef>
              <c:f>Pivots!$C$121:$C$143</c:f>
              <c:numCache/>
            </c:numRef>
          </c:val>
        </c:ser>
        <c:ser>
          <c:idx val="2"/>
          <c:order val="2"/>
          <c:tx>
            <c:strRef>
              <c:f>Pivots!$D$120</c:f>
            </c:strRef>
          </c:tx>
          <c:spPr>
            <a:solidFill>
              <a:srgbClr val="FFD966"/>
            </a:solidFill>
            <a:ln cmpd="sng">
              <a:solidFill>
                <a:srgbClr val="000000"/>
              </a:solidFill>
            </a:ln>
          </c:spPr>
          <c:cat>
            <c:strRef>
              <c:f>Pivots!$A$121:$A$143</c:f>
            </c:strRef>
          </c:cat>
          <c:val>
            <c:numRef>
              <c:f>Pivots!$D$121:$D$143</c:f>
              <c:numCache/>
            </c:numRef>
          </c:val>
        </c:ser>
        <c:ser>
          <c:idx val="3"/>
          <c:order val="3"/>
          <c:tx>
            <c:strRef>
              <c:f>Pivots!$E$120</c:f>
            </c:strRef>
          </c:tx>
          <c:spPr>
            <a:solidFill>
              <a:srgbClr val="EA9999"/>
            </a:solidFill>
            <a:ln cmpd="sng">
              <a:solidFill>
                <a:srgbClr val="000000"/>
              </a:solidFill>
            </a:ln>
          </c:spPr>
          <c:cat>
            <c:strRef>
              <c:f>Pivots!$A$121:$A$143</c:f>
            </c:strRef>
          </c:cat>
          <c:val>
            <c:numRef>
              <c:f>Pivots!$E$121:$E$143</c:f>
              <c:numCache/>
            </c:numRef>
          </c:val>
        </c:ser>
        <c:ser>
          <c:idx val="4"/>
          <c:order val="4"/>
          <c:tx>
            <c:strRef>
              <c:f>Pivots!$F$120</c:f>
            </c:strRef>
          </c:tx>
          <c:spPr>
            <a:solidFill>
              <a:srgbClr val="CCCCCC"/>
            </a:solidFill>
            <a:ln cmpd="sng">
              <a:solidFill>
                <a:srgbClr val="000000"/>
              </a:solidFill>
            </a:ln>
          </c:spPr>
          <c:cat>
            <c:strRef>
              <c:f>Pivots!$A$121:$A$143</c:f>
            </c:strRef>
          </c:cat>
          <c:val>
            <c:numRef>
              <c:f>Pivots!$F$121:$F$143</c:f>
              <c:numCache/>
            </c:numRef>
          </c:val>
        </c:ser>
        <c:overlap val="100"/>
        <c:axId val="734204382"/>
        <c:axId val="1324848236"/>
      </c:barChart>
      <c:catAx>
        <c:axId val="734204382"/>
        <c:scaling>
          <c:orientation val="minMax"/>
        </c:scaling>
        <c:delete val="0"/>
        <c:axPos val="b"/>
        <c:title>
          <c:tx>
            <c:rich>
              <a:bodyPr/>
              <a:lstStyle/>
              <a:p>
                <a:pPr lvl="0">
                  <a:defRPr b="0">
                    <a:solidFill>
                      <a:srgbClr val="000000"/>
                    </a:solidFill>
                    <a:latin typeface="+mn-lt"/>
                  </a:defRPr>
                </a:pPr>
                <a:r>
                  <a:rPr b="0">
                    <a:solidFill>
                      <a:srgbClr val="000000"/>
                    </a:solidFill>
                    <a:latin typeface="+mn-lt"/>
                  </a:rPr>
                  <a:t>UE version X.XX</a:t>
                </a:r>
              </a:p>
            </c:rich>
          </c:tx>
          <c:overlay val="0"/>
        </c:title>
        <c:numFmt formatCode="General" sourceLinked="1"/>
        <c:majorTickMark val="none"/>
        <c:minorTickMark val="none"/>
        <c:spPr/>
        <c:txPr>
          <a:bodyPr/>
          <a:lstStyle/>
          <a:p>
            <a:pPr lvl="0">
              <a:defRPr b="0">
                <a:solidFill>
                  <a:srgbClr val="000000"/>
                </a:solidFill>
                <a:latin typeface="+mn-lt"/>
              </a:defRPr>
            </a:pPr>
          </a:p>
        </c:txPr>
        <c:crossAx val="1324848236"/>
      </c:catAx>
      <c:valAx>
        <c:axId val="1324848236"/>
        <c:scaling>
          <c:orientation val="minMax"/>
        </c:scaling>
        <c:delete val="0"/>
        <c:axPos val="l"/>
        <c:majorGridlines>
          <c:spPr>
            <a:ln>
              <a:solidFill>
                <a:srgbClr val="B7B7B7"/>
              </a:solidFill>
            </a:ln>
          </c:spPr>
        </c:majorGridlines>
        <c:minorGridlines>
          <c:spPr>
            <a:ln>
              <a:solidFill>
                <a:srgbClr val="CCCCCC">
                  <a:alpha val="0"/>
                </a:srgbClr>
              </a:solidFill>
            </a:ln>
          </c:spPr>
        </c:minorGridlines>
        <c:title>
          <c:tx>
            <c:rich>
              <a:bodyPr/>
              <a:lstStyle/>
              <a:p>
                <a:pPr lvl="0">
                  <a:defRPr b="0">
                    <a:solidFill>
                      <a:srgbClr val="000000"/>
                    </a:solidFill>
                    <a:latin typeface="+mn-lt"/>
                  </a:defRPr>
                </a:pPr>
                <a:r>
                  <a:rPr b="0">
                    <a:solidFill>
                      <a:srgbClr val="000000"/>
                    </a:solidFill>
                    <a:latin typeface="+mn-lt"/>
                  </a:rPr>
                  <a:t/>
                </a:r>
              </a:p>
            </c:rich>
          </c:tx>
          <c:overlay val="0"/>
        </c:title>
        <c:numFmt formatCode="General" sourceLinked="1"/>
        <c:majorTickMark val="none"/>
        <c:minorTickMark val="none"/>
        <c:tickLblPos val="nextTo"/>
        <c:spPr>
          <a:ln/>
        </c:spPr>
        <c:txPr>
          <a:bodyPr/>
          <a:lstStyle/>
          <a:p>
            <a:pPr lvl="0">
              <a:defRPr b="0">
                <a:solidFill>
                  <a:srgbClr val="000000"/>
                </a:solidFill>
                <a:latin typeface="+mn-lt"/>
              </a:defRPr>
            </a:pPr>
          </a:p>
        </c:txPr>
        <c:crossAx val="734204382"/>
      </c:valAx>
    </c:plotArea>
    <c:legend>
      <c:legendPos val="r"/>
      <c:overlay val="0"/>
      <c:txPr>
        <a:bodyPr/>
        <a:lstStyle/>
        <a:p>
          <a:pPr lvl="0">
            <a:defRPr b="0">
              <a:solidFill>
                <a:srgbClr val="1A1A1A"/>
              </a:solidFill>
              <a:latin typeface="+mn-lt"/>
            </a:defRPr>
          </a:pPr>
        </a:p>
      </c:txPr>
    </c:legend>
    <c:plotVisOnly val="1"/>
  </c:chart>
</c:chartSpace>
</file>

<file path=xl/charts/chart6.xml><?xml version="1.0" encoding="utf-8"?>
<c:chartSpace xmlns:a="http://schemas.openxmlformats.org/drawingml/2006/main" xmlns:c="http://schemas.openxmlformats.org/drawingml/2006/chart" xmlns:r="http://schemas.openxmlformats.org/officeDocument/2006/relationships" xmlns:mc="http://schemas.openxmlformats.org/markup-compatibility/2006" xmlns:mv="urn:schemas-microsoft-com:mac:vml" xmlns:c14="http://schemas.microsoft.com/office/drawing/2007/8/2/chart">
  <c:chart>
    <c:title>
      <c:tx>
        <c:rich>
          <a:bodyPr/>
          <a:lstStyle/>
          <a:p>
            <a:pPr lvl="0">
              <a:defRPr b="0">
                <a:solidFill>
                  <a:srgbClr val="757575"/>
                </a:solidFill>
                <a:latin typeface="+mn-lt"/>
              </a:defRPr>
            </a:pPr>
            <a:r>
              <a:rPr b="0">
                <a:solidFill>
                  <a:srgbClr val="757575"/>
                </a:solidFill>
                <a:latin typeface="+mn-lt"/>
              </a:rPr>
              <a:t>Games with Anti-Cheat</a:t>
            </a:r>
          </a:p>
        </c:rich>
      </c:tx>
      <c:overlay val="0"/>
    </c:title>
    <c:plotArea>
      <c:layout/>
      <c:barChart>
        <c:barDir val="col"/>
        <c:grouping val="stacked"/>
        <c:ser>
          <c:idx val="0"/>
          <c:order val="0"/>
          <c:tx>
            <c:strRef>
              <c:f>Pivots!$T$22</c:f>
            </c:strRef>
          </c:tx>
          <c:spPr>
            <a:solidFill>
              <a:schemeClr val="accent1"/>
            </a:solidFill>
            <a:ln cmpd="sng">
              <a:solidFill>
                <a:srgbClr val="000000"/>
              </a:solidFill>
            </a:ln>
          </c:spPr>
          <c:cat>
            <c:strRef>
              <c:f>Pivots!$U$21:$Y$21</c:f>
            </c:strRef>
          </c:cat>
          <c:val>
            <c:numRef>
              <c:f>Pivots!$U$22:$Y$22</c:f>
              <c:numCache/>
            </c:numRef>
          </c:val>
        </c:ser>
        <c:ser>
          <c:idx val="1"/>
          <c:order val="1"/>
          <c:tx>
            <c:strRef>
              <c:f>Pivots!$T$23</c:f>
            </c:strRef>
          </c:tx>
          <c:spPr>
            <a:solidFill>
              <a:schemeClr val="accent2"/>
            </a:solidFill>
            <a:ln cmpd="sng">
              <a:solidFill>
                <a:srgbClr val="000000"/>
              </a:solidFill>
            </a:ln>
          </c:spPr>
          <c:cat>
            <c:strRef>
              <c:f>Pivots!$U$21:$Y$21</c:f>
            </c:strRef>
          </c:cat>
          <c:val>
            <c:numRef>
              <c:f>Pivots!$U$23:$Y$23</c:f>
              <c:numCache/>
            </c:numRef>
          </c:val>
        </c:ser>
        <c:overlap val="100"/>
        <c:axId val="1475245651"/>
        <c:axId val="1996267466"/>
      </c:barChart>
      <c:catAx>
        <c:axId val="1475245651"/>
        <c:scaling>
          <c:orientation val="minMax"/>
        </c:scaling>
        <c:delete val="0"/>
        <c:axPos val="b"/>
        <c:title>
          <c:tx>
            <c:rich>
              <a:bodyPr/>
              <a:lstStyle/>
              <a:p>
                <a:pPr lvl="0">
                  <a:defRPr b="0">
                    <a:solidFill>
                      <a:srgbClr val="000000"/>
                    </a:solidFill>
                    <a:latin typeface="+mn-lt"/>
                  </a:defRPr>
                </a:pPr>
                <a:r>
                  <a:rPr b="0">
                    <a:solidFill>
                      <a:srgbClr val="000000"/>
                    </a:solidFill>
                    <a:latin typeface="+mn-lt"/>
                  </a:rPr>
                  <a:t>Anti-Cheat</a:t>
                </a:r>
              </a:p>
            </c:rich>
          </c:tx>
          <c:overlay val="0"/>
        </c:title>
        <c:numFmt formatCode="General" sourceLinked="1"/>
        <c:majorTickMark val="none"/>
        <c:minorTickMark val="none"/>
        <c:spPr/>
        <c:txPr>
          <a:bodyPr/>
          <a:lstStyle/>
          <a:p>
            <a:pPr lvl="0">
              <a:defRPr b="0">
                <a:solidFill>
                  <a:srgbClr val="000000"/>
                </a:solidFill>
                <a:latin typeface="+mn-lt"/>
              </a:defRPr>
            </a:pPr>
          </a:p>
        </c:txPr>
        <c:crossAx val="1996267466"/>
      </c:catAx>
      <c:valAx>
        <c:axId val="1996267466"/>
        <c:scaling>
          <c:orientation val="minMax"/>
        </c:scaling>
        <c:delete val="0"/>
        <c:axPos val="l"/>
        <c:majorGridlines>
          <c:spPr>
            <a:ln>
              <a:solidFill>
                <a:srgbClr val="B7B7B7"/>
              </a:solidFill>
            </a:ln>
          </c:spPr>
        </c:majorGridlines>
        <c:minorGridlines>
          <c:spPr>
            <a:ln>
              <a:solidFill>
                <a:srgbClr val="CCCCCC">
                  <a:alpha val="0"/>
                </a:srgbClr>
              </a:solidFill>
            </a:ln>
          </c:spPr>
        </c:minorGridlines>
        <c:title>
          <c:tx>
            <c:rich>
              <a:bodyPr/>
              <a:lstStyle/>
              <a:p>
                <a:pPr lvl="0">
                  <a:defRPr b="0">
                    <a:solidFill>
                      <a:srgbClr val="000000"/>
                    </a:solidFill>
                    <a:latin typeface="+mn-lt"/>
                  </a:defRPr>
                </a:pPr>
                <a:r>
                  <a:rPr b="0">
                    <a:solidFill>
                      <a:srgbClr val="000000"/>
                    </a:solidFill>
                    <a:latin typeface="+mn-lt"/>
                  </a:rPr>
                  <a:t/>
                </a:r>
              </a:p>
            </c:rich>
          </c:tx>
          <c:overlay val="0"/>
        </c:title>
        <c:numFmt formatCode="General" sourceLinked="1"/>
        <c:majorTickMark val="none"/>
        <c:minorTickMark val="none"/>
        <c:tickLblPos val="nextTo"/>
        <c:spPr>
          <a:ln/>
        </c:spPr>
        <c:txPr>
          <a:bodyPr/>
          <a:lstStyle/>
          <a:p>
            <a:pPr lvl="0">
              <a:defRPr b="0">
                <a:solidFill>
                  <a:srgbClr val="000000"/>
                </a:solidFill>
                <a:latin typeface="+mn-lt"/>
              </a:defRPr>
            </a:pPr>
          </a:p>
        </c:txPr>
        <c:crossAx val="1475245651"/>
      </c:valAx>
    </c:plotArea>
    <c:legend>
      <c:legendPos val="b"/>
      <c:overlay val="0"/>
      <c:txPr>
        <a:bodyPr/>
        <a:lstStyle/>
        <a:p>
          <a:pPr lvl="0">
            <a:defRPr b="0">
              <a:solidFill>
                <a:srgbClr val="1A1A1A"/>
              </a:solidFill>
              <a:latin typeface="+mn-lt"/>
            </a:defRPr>
          </a:pPr>
        </a:p>
      </c:txPr>
    </c:legend>
    <c:plotVisOnly val="1"/>
  </c:chart>
</c:chartSpace>
</file>

<file path=xl/charts/chart7.xml><?xml version="1.0" encoding="utf-8"?>
<c:chartSpace xmlns:a="http://schemas.openxmlformats.org/drawingml/2006/main" xmlns:c="http://schemas.openxmlformats.org/drawingml/2006/chart" xmlns:r="http://schemas.openxmlformats.org/officeDocument/2006/relationships" xmlns:mc="http://schemas.openxmlformats.org/markup-compatibility/2006" xmlns:mv="urn:schemas-microsoft-com:mac:vml" xmlns:c14="http://schemas.microsoft.com/office/drawing/2007/8/2/chart">
  <c:chart>
    <c:title>
      <c:tx>
        <c:rich>
          <a:bodyPr/>
          <a:lstStyle/>
          <a:p>
            <a:pPr lvl="0">
              <a:defRPr b="0">
                <a:solidFill>
                  <a:srgbClr val="757575"/>
                </a:solidFill>
                <a:latin typeface="+mn-lt"/>
              </a:defRPr>
            </a:pPr>
            <a:r>
              <a:rPr b="0">
                <a:solidFill>
                  <a:srgbClr val="757575"/>
                </a:solidFill>
                <a:latin typeface="+mn-lt"/>
              </a:rPr>
              <a:t>Cumulative testing progress</a:t>
            </a:r>
          </a:p>
        </c:rich>
      </c:tx>
      <c:overlay val="0"/>
    </c:title>
    <c:plotArea>
      <c:layout/>
      <c:barChart>
        <c:barDir val="col"/>
        <c:grouping val="stacked"/>
        <c:ser>
          <c:idx val="0"/>
          <c:order val="0"/>
          <c:tx>
            <c:strRef>
              <c:f>Pivots!$AB$61</c:f>
            </c:strRef>
          </c:tx>
          <c:spPr>
            <a:solidFill>
              <a:srgbClr val="6AA84F"/>
            </a:solidFill>
            <a:ln cmpd="sng">
              <a:solidFill>
                <a:srgbClr val="000000"/>
              </a:solidFill>
            </a:ln>
          </c:spPr>
          <c:cat>
            <c:strRef>
              <c:f>Pivots!$AA$62:$AA$900</c:f>
            </c:strRef>
          </c:cat>
          <c:val>
            <c:numRef>
              <c:f>Pivots!$AB$62:$AB$900</c:f>
              <c:numCache/>
            </c:numRef>
          </c:val>
        </c:ser>
        <c:ser>
          <c:idx val="1"/>
          <c:order val="1"/>
          <c:tx>
            <c:strRef>
              <c:f>Pivots!$AC$61</c:f>
            </c:strRef>
          </c:tx>
          <c:spPr>
            <a:solidFill>
              <a:srgbClr val="93C47D"/>
            </a:solidFill>
            <a:ln cmpd="sng">
              <a:solidFill>
                <a:srgbClr val="000000"/>
              </a:solidFill>
            </a:ln>
          </c:spPr>
          <c:cat>
            <c:strRef>
              <c:f>Pivots!$AA$62:$AA$900</c:f>
            </c:strRef>
          </c:cat>
          <c:val>
            <c:numRef>
              <c:f>Pivots!$AC$62:$AC$900</c:f>
              <c:numCache/>
            </c:numRef>
          </c:val>
        </c:ser>
        <c:ser>
          <c:idx val="2"/>
          <c:order val="2"/>
          <c:tx>
            <c:strRef>
              <c:f>Pivots!$AD$61</c:f>
            </c:strRef>
          </c:tx>
          <c:spPr>
            <a:solidFill>
              <a:srgbClr val="FFD966"/>
            </a:solidFill>
            <a:ln cmpd="sng">
              <a:solidFill>
                <a:srgbClr val="000000"/>
              </a:solidFill>
            </a:ln>
          </c:spPr>
          <c:cat>
            <c:strRef>
              <c:f>Pivots!$AA$62:$AA$900</c:f>
            </c:strRef>
          </c:cat>
          <c:val>
            <c:numRef>
              <c:f>Pivots!$AD$62:$AD$900</c:f>
              <c:numCache/>
            </c:numRef>
          </c:val>
        </c:ser>
        <c:ser>
          <c:idx val="3"/>
          <c:order val="3"/>
          <c:tx>
            <c:strRef>
              <c:f>Pivots!$AE$61</c:f>
            </c:strRef>
          </c:tx>
          <c:spPr>
            <a:solidFill>
              <a:srgbClr val="EA9999"/>
            </a:solidFill>
            <a:ln cmpd="sng">
              <a:solidFill>
                <a:srgbClr val="000000"/>
              </a:solidFill>
            </a:ln>
          </c:spPr>
          <c:cat>
            <c:strRef>
              <c:f>Pivots!$AA$62:$AA$900</c:f>
            </c:strRef>
          </c:cat>
          <c:val>
            <c:numRef>
              <c:f>Pivots!$AE$62:$AE$900</c:f>
              <c:numCache/>
            </c:numRef>
          </c:val>
        </c:ser>
        <c:ser>
          <c:idx val="4"/>
          <c:order val="4"/>
          <c:tx>
            <c:strRef>
              <c:f>Pivots!$AF$61</c:f>
            </c:strRef>
          </c:tx>
          <c:spPr>
            <a:solidFill>
              <a:srgbClr val="CCCCCC"/>
            </a:solidFill>
            <a:ln cmpd="sng">
              <a:solidFill>
                <a:srgbClr val="000000"/>
              </a:solidFill>
            </a:ln>
          </c:spPr>
          <c:cat>
            <c:strRef>
              <c:f>Pivots!$AA$62:$AA$900</c:f>
            </c:strRef>
          </c:cat>
          <c:val>
            <c:numRef>
              <c:f>Pivots!$AF$62:$AF$900</c:f>
              <c:numCache/>
            </c:numRef>
          </c:val>
        </c:ser>
        <c:overlap val="100"/>
        <c:axId val="1453778900"/>
        <c:axId val="1005932732"/>
      </c:barChart>
      <c:catAx>
        <c:axId val="1453778900"/>
        <c:scaling>
          <c:orientation val="minMax"/>
        </c:scaling>
        <c:delete val="0"/>
        <c:axPos val="b"/>
        <c:title>
          <c:tx>
            <c:rich>
              <a:bodyPr/>
              <a:lstStyle/>
              <a:p>
                <a:pPr lvl="0">
                  <a:defRPr b="0">
                    <a:solidFill>
                      <a:srgbClr val="000000"/>
                    </a:solidFill>
                    <a:latin typeface="+mn-lt"/>
                  </a:defRPr>
                </a:pPr>
                <a:r>
                  <a:rPr b="0">
                    <a:solidFill>
                      <a:srgbClr val="000000"/>
                    </a:solidFill>
                    <a:latin typeface="+mn-lt"/>
                  </a:rPr>
                  <a:t>Date Tested</a:t>
                </a:r>
              </a:p>
            </c:rich>
          </c:tx>
          <c:overlay val="0"/>
        </c:title>
        <c:numFmt formatCode="General" sourceLinked="1"/>
        <c:majorTickMark val="none"/>
        <c:minorTickMark val="none"/>
        <c:spPr/>
        <c:txPr>
          <a:bodyPr/>
          <a:lstStyle/>
          <a:p>
            <a:pPr lvl="0">
              <a:defRPr b="0">
                <a:solidFill>
                  <a:srgbClr val="000000"/>
                </a:solidFill>
                <a:latin typeface="+mn-lt"/>
              </a:defRPr>
            </a:pPr>
          </a:p>
        </c:txPr>
        <c:crossAx val="1005932732"/>
      </c:catAx>
      <c:valAx>
        <c:axId val="1005932732"/>
        <c:scaling>
          <c:orientation val="minMax"/>
        </c:scaling>
        <c:delete val="0"/>
        <c:axPos val="l"/>
        <c:majorGridlines>
          <c:spPr>
            <a:ln>
              <a:solidFill>
                <a:srgbClr val="B7B7B7"/>
              </a:solidFill>
            </a:ln>
          </c:spPr>
        </c:majorGridlines>
        <c:minorGridlines>
          <c:spPr>
            <a:ln>
              <a:solidFill>
                <a:srgbClr val="CCCCCC">
                  <a:alpha val="0"/>
                </a:srgbClr>
              </a:solidFill>
            </a:ln>
          </c:spPr>
        </c:minorGridlines>
        <c:title>
          <c:tx>
            <c:rich>
              <a:bodyPr/>
              <a:lstStyle/>
              <a:p>
                <a:pPr lvl="0">
                  <a:defRPr b="0">
                    <a:solidFill>
                      <a:srgbClr val="000000"/>
                    </a:solidFill>
                    <a:latin typeface="+mn-lt"/>
                  </a:defRPr>
                </a:pPr>
                <a:r>
                  <a:rPr b="0">
                    <a:solidFill>
                      <a:srgbClr val="000000"/>
                    </a:solidFill>
                    <a:latin typeface="+mn-lt"/>
                  </a:rPr>
                  <a:t/>
                </a:r>
              </a:p>
            </c:rich>
          </c:tx>
          <c:overlay val="0"/>
        </c:title>
        <c:numFmt formatCode="General" sourceLinked="1"/>
        <c:majorTickMark val="none"/>
        <c:minorTickMark val="none"/>
        <c:tickLblPos val="nextTo"/>
        <c:spPr>
          <a:ln/>
        </c:spPr>
        <c:txPr>
          <a:bodyPr/>
          <a:lstStyle/>
          <a:p>
            <a:pPr lvl="0">
              <a:defRPr b="0">
                <a:solidFill>
                  <a:srgbClr val="000000"/>
                </a:solidFill>
                <a:latin typeface="+mn-lt"/>
              </a:defRPr>
            </a:pPr>
          </a:p>
        </c:txPr>
        <c:crossAx val="1453778900"/>
        <c:majorUnit val="100.0"/>
      </c:valAx>
    </c:plotArea>
    <c:legend>
      <c:legendPos val="r"/>
      <c:overlay val="0"/>
      <c:txPr>
        <a:bodyPr/>
        <a:lstStyle/>
        <a:p>
          <a:pPr lvl="0">
            <a:defRPr b="0">
              <a:solidFill>
                <a:srgbClr val="1A1A1A"/>
              </a:solidFill>
              <a:latin typeface="+mn-lt"/>
            </a:defRPr>
          </a:pPr>
        </a:p>
      </c:txPr>
    </c:legend>
    <c:plotVisOnly val="1"/>
  </c:chart>
</c:chartSpace>
</file>

<file path=xl/charts/chart8.xml><?xml version="1.0" encoding="utf-8"?>
<c:chartSpace xmlns:a="http://schemas.openxmlformats.org/drawingml/2006/main" xmlns:c="http://schemas.openxmlformats.org/drawingml/2006/chart" xmlns:r="http://schemas.openxmlformats.org/officeDocument/2006/relationships" xmlns:mc="http://schemas.openxmlformats.org/markup-compatibility/2006" xmlns:mv="urn:schemas-microsoft-com:mac:vml" xmlns:c14="http://schemas.microsoft.com/office/drawing/2007/8/2/chart">
  <c:chart>
    <c:title>
      <c:tx>
        <c:rich>
          <a:bodyPr/>
          <a:lstStyle/>
          <a:p>
            <a:pPr lvl="0">
              <a:defRPr b="0">
                <a:solidFill>
                  <a:srgbClr val="757575"/>
                </a:solidFill>
                <a:latin typeface="+mn-lt"/>
              </a:defRPr>
            </a:pPr>
            <a:r>
              <a:rPr b="0">
                <a:solidFill>
                  <a:srgbClr val="757575"/>
                </a:solidFill>
                <a:latin typeface="+mn-lt"/>
              </a:rPr>
              <a:t>Source used for test</a:t>
            </a:r>
          </a:p>
        </c:rich>
      </c:tx>
      <c:overlay val="0"/>
    </c:title>
    <c:plotArea>
      <c:layout/>
      <c:barChart>
        <c:barDir val="col"/>
        <c:grouping val="stacked"/>
        <c:ser>
          <c:idx val="0"/>
          <c:order val="0"/>
          <c:tx>
            <c:strRef>
              <c:f>Pivots!$J$130:$J$132</c:f>
            </c:strRef>
          </c:tx>
          <c:spPr>
            <a:solidFill>
              <a:srgbClr val="6AA84F"/>
            </a:solidFill>
            <a:ln cmpd="sng">
              <a:solidFill>
                <a:srgbClr val="000000"/>
              </a:solidFill>
            </a:ln>
          </c:spPr>
          <c:cat>
            <c:strRef>
              <c:f>Pivots!$I$133:$I$140</c:f>
            </c:strRef>
          </c:cat>
          <c:val>
            <c:numRef>
              <c:f>Pivots!$J$133:$J$140</c:f>
              <c:numCache/>
            </c:numRef>
          </c:val>
        </c:ser>
        <c:ser>
          <c:idx val="1"/>
          <c:order val="1"/>
          <c:tx>
            <c:strRef>
              <c:f>Pivots!$K$130:$K$132</c:f>
            </c:strRef>
          </c:tx>
          <c:spPr>
            <a:solidFill>
              <a:srgbClr val="93C47D"/>
            </a:solidFill>
            <a:ln cmpd="sng">
              <a:solidFill>
                <a:srgbClr val="000000"/>
              </a:solidFill>
            </a:ln>
          </c:spPr>
          <c:cat>
            <c:strRef>
              <c:f>Pivots!$I$133:$I$140</c:f>
            </c:strRef>
          </c:cat>
          <c:val>
            <c:numRef>
              <c:f>Pivots!$K$133:$K$140</c:f>
              <c:numCache/>
            </c:numRef>
          </c:val>
        </c:ser>
        <c:ser>
          <c:idx val="2"/>
          <c:order val="2"/>
          <c:tx>
            <c:strRef>
              <c:f>Pivots!$L$130:$L$132</c:f>
            </c:strRef>
          </c:tx>
          <c:spPr>
            <a:solidFill>
              <a:srgbClr val="FFD966"/>
            </a:solidFill>
            <a:ln cmpd="sng">
              <a:solidFill>
                <a:srgbClr val="000000"/>
              </a:solidFill>
            </a:ln>
          </c:spPr>
          <c:cat>
            <c:strRef>
              <c:f>Pivots!$I$133:$I$140</c:f>
            </c:strRef>
          </c:cat>
          <c:val>
            <c:numRef>
              <c:f>Pivots!$L$133:$L$140</c:f>
              <c:numCache/>
            </c:numRef>
          </c:val>
        </c:ser>
        <c:ser>
          <c:idx val="3"/>
          <c:order val="3"/>
          <c:tx>
            <c:strRef>
              <c:f>Pivots!$M$130:$M$132</c:f>
            </c:strRef>
          </c:tx>
          <c:spPr>
            <a:solidFill>
              <a:srgbClr val="EA9999"/>
            </a:solidFill>
            <a:ln cmpd="sng">
              <a:solidFill>
                <a:srgbClr val="000000"/>
              </a:solidFill>
            </a:ln>
          </c:spPr>
          <c:cat>
            <c:strRef>
              <c:f>Pivots!$I$133:$I$140</c:f>
            </c:strRef>
          </c:cat>
          <c:val>
            <c:numRef>
              <c:f>Pivots!$M$133:$M$140</c:f>
              <c:numCache/>
            </c:numRef>
          </c:val>
        </c:ser>
        <c:ser>
          <c:idx val="4"/>
          <c:order val="4"/>
          <c:tx>
            <c:strRef>
              <c:f>Pivots!$N$130:$N$132</c:f>
            </c:strRef>
          </c:tx>
          <c:spPr>
            <a:solidFill>
              <a:srgbClr val="CCCCCC"/>
            </a:solidFill>
            <a:ln cmpd="sng">
              <a:solidFill>
                <a:srgbClr val="000000"/>
              </a:solidFill>
            </a:ln>
          </c:spPr>
          <c:cat>
            <c:strRef>
              <c:f>Pivots!$I$133:$I$140</c:f>
            </c:strRef>
          </c:cat>
          <c:val>
            <c:numRef>
              <c:f>Pivots!$N$133:$N$140</c:f>
              <c:numCache/>
            </c:numRef>
          </c:val>
        </c:ser>
        <c:overlap val="100"/>
        <c:axId val="1502421168"/>
        <c:axId val="1120054605"/>
      </c:barChart>
      <c:catAx>
        <c:axId val="1502421168"/>
        <c:scaling>
          <c:orientation val="minMax"/>
        </c:scaling>
        <c:delete val="0"/>
        <c:axPos val="b"/>
        <c:title>
          <c:tx>
            <c:rich>
              <a:bodyPr/>
              <a:lstStyle/>
              <a:p>
                <a:pPr lvl="0">
                  <a:defRPr b="0">
                    <a:solidFill>
                      <a:srgbClr val="000000"/>
                    </a:solidFill>
                    <a:latin typeface="+mn-lt"/>
                  </a:defRPr>
                </a:pPr>
                <a:r>
                  <a:rPr b="0">
                    <a:solidFill>
                      <a:srgbClr val="000000"/>
                    </a:solidFill>
                    <a:latin typeface="+mn-lt"/>
                  </a:rPr>
                  <a:t>Game type</a:t>
                </a:r>
              </a:p>
            </c:rich>
          </c:tx>
          <c:overlay val="0"/>
        </c:title>
        <c:numFmt formatCode="General" sourceLinked="1"/>
        <c:majorTickMark val="none"/>
        <c:minorTickMark val="none"/>
        <c:spPr/>
        <c:txPr>
          <a:bodyPr/>
          <a:lstStyle/>
          <a:p>
            <a:pPr lvl="0">
              <a:defRPr b="0">
                <a:solidFill>
                  <a:srgbClr val="000000"/>
                </a:solidFill>
                <a:latin typeface="+mn-lt"/>
              </a:defRPr>
            </a:pPr>
          </a:p>
        </c:txPr>
        <c:crossAx val="1120054605"/>
      </c:catAx>
      <c:valAx>
        <c:axId val="1120054605"/>
        <c:scaling>
          <c:orientation val="minMax"/>
        </c:scaling>
        <c:delete val="0"/>
        <c:axPos val="l"/>
        <c:majorGridlines>
          <c:spPr>
            <a:ln>
              <a:solidFill>
                <a:srgbClr val="B7B7B7"/>
              </a:solidFill>
            </a:ln>
          </c:spPr>
        </c:majorGridlines>
        <c:minorGridlines>
          <c:spPr>
            <a:ln>
              <a:solidFill>
                <a:srgbClr val="CCCCCC">
                  <a:alpha val="0"/>
                </a:srgbClr>
              </a:solidFill>
            </a:ln>
          </c:spPr>
        </c:minorGridlines>
        <c:title>
          <c:tx>
            <c:rich>
              <a:bodyPr/>
              <a:lstStyle/>
              <a:p>
                <a:pPr lvl="0">
                  <a:defRPr b="0">
                    <a:solidFill>
                      <a:srgbClr val="000000"/>
                    </a:solidFill>
                    <a:latin typeface="+mn-lt"/>
                  </a:defRPr>
                </a:pPr>
                <a:r>
                  <a:rPr b="0">
                    <a:solidFill>
                      <a:srgbClr val="000000"/>
                    </a:solidFill>
                    <a:latin typeface="+mn-lt"/>
                  </a:rPr>
                  <a:t/>
                </a:r>
              </a:p>
            </c:rich>
          </c:tx>
          <c:overlay val="0"/>
        </c:title>
        <c:numFmt formatCode="General" sourceLinked="1"/>
        <c:majorTickMark val="none"/>
        <c:minorTickMark val="none"/>
        <c:tickLblPos val="nextTo"/>
        <c:spPr>
          <a:ln/>
        </c:spPr>
        <c:txPr>
          <a:bodyPr/>
          <a:lstStyle/>
          <a:p>
            <a:pPr lvl="0">
              <a:defRPr b="0">
                <a:solidFill>
                  <a:srgbClr val="000000"/>
                </a:solidFill>
                <a:latin typeface="+mn-lt"/>
              </a:defRPr>
            </a:pPr>
          </a:p>
        </c:txPr>
        <c:crossAx val="1502421168"/>
      </c:valAx>
    </c:plotArea>
    <c:legend>
      <c:legendPos val="r"/>
      <c:overlay val="0"/>
      <c:txPr>
        <a:bodyPr/>
        <a:lstStyle/>
        <a:p>
          <a:pPr lvl="0">
            <a:defRPr b="0">
              <a:solidFill>
                <a:srgbClr val="1A1A1A"/>
              </a:solidFill>
              <a:latin typeface="+mn-lt"/>
            </a:defRPr>
          </a:pPr>
        </a:p>
      </c:txPr>
    </c:legend>
    <c:plotVisOnly val="1"/>
  </c:chart>
</c:chartSpace>
</file>

<file path=xl/charts/chart9.xml><?xml version="1.0" encoding="utf-8"?>
<c:chartSpace xmlns:a="http://schemas.openxmlformats.org/drawingml/2006/main" xmlns:c="http://schemas.openxmlformats.org/drawingml/2006/chart" xmlns:r="http://schemas.openxmlformats.org/officeDocument/2006/relationships" xmlns:mc="http://schemas.openxmlformats.org/markup-compatibility/2006" xmlns:mv="urn:schemas-microsoft-com:mac:vml" xmlns:c14="http://schemas.microsoft.com/office/drawing/2007/8/2/chart">
  <c:chart>
    <c:title>
      <c:tx>
        <c:rich>
          <a:bodyPr/>
          <a:lstStyle/>
          <a:p>
            <a:pPr lvl="0">
              <a:defRPr b="0">
                <a:solidFill>
                  <a:srgbClr val="757575"/>
                </a:solidFill>
                <a:latin typeface="+mn-lt"/>
              </a:defRPr>
            </a:pPr>
            <a:r>
              <a:rPr b="0">
                <a:solidFill>
                  <a:srgbClr val="757575"/>
                </a:solidFill>
                <a:latin typeface="+mn-lt"/>
              </a:rPr>
              <a:t>Testing Progress By Day</a:t>
            </a:r>
          </a:p>
        </c:rich>
      </c:tx>
      <c:overlay val="0"/>
    </c:title>
    <c:plotArea>
      <c:layout/>
      <c:barChart>
        <c:barDir val="col"/>
        <c:grouping val="stacked"/>
        <c:ser>
          <c:idx val="0"/>
          <c:order val="0"/>
          <c:tx>
            <c:strRef>
              <c:f>Pivots!$R$59:$R$61</c:f>
            </c:strRef>
          </c:tx>
          <c:spPr>
            <a:solidFill>
              <a:srgbClr val="6AA84F"/>
            </a:solidFill>
            <a:ln cmpd="sng">
              <a:solidFill>
                <a:srgbClr val="000000"/>
              </a:solidFill>
            </a:ln>
          </c:spPr>
          <c:cat>
            <c:strRef>
              <c:f>Pivots!$Q$62:$Q$500</c:f>
            </c:strRef>
          </c:cat>
          <c:val>
            <c:numRef>
              <c:f>Pivots!$R$62:$R$500</c:f>
              <c:numCache/>
            </c:numRef>
          </c:val>
        </c:ser>
        <c:ser>
          <c:idx val="1"/>
          <c:order val="1"/>
          <c:tx>
            <c:strRef>
              <c:f>Pivots!$S$59:$S$61</c:f>
            </c:strRef>
          </c:tx>
          <c:spPr>
            <a:solidFill>
              <a:srgbClr val="93C47D"/>
            </a:solidFill>
            <a:ln cmpd="sng">
              <a:solidFill>
                <a:srgbClr val="000000"/>
              </a:solidFill>
            </a:ln>
          </c:spPr>
          <c:cat>
            <c:strRef>
              <c:f>Pivots!$Q$62:$Q$500</c:f>
            </c:strRef>
          </c:cat>
          <c:val>
            <c:numRef>
              <c:f>Pivots!$S$62:$S$500</c:f>
              <c:numCache/>
            </c:numRef>
          </c:val>
        </c:ser>
        <c:ser>
          <c:idx val="2"/>
          <c:order val="2"/>
          <c:tx>
            <c:strRef>
              <c:f>Pivots!$T$59:$T$61</c:f>
            </c:strRef>
          </c:tx>
          <c:spPr>
            <a:solidFill>
              <a:srgbClr val="FFD966"/>
            </a:solidFill>
            <a:ln cmpd="sng">
              <a:solidFill>
                <a:srgbClr val="000000"/>
              </a:solidFill>
            </a:ln>
          </c:spPr>
          <c:cat>
            <c:strRef>
              <c:f>Pivots!$Q$62:$Q$500</c:f>
            </c:strRef>
          </c:cat>
          <c:val>
            <c:numRef>
              <c:f>Pivots!$T$62:$T$500</c:f>
              <c:numCache/>
            </c:numRef>
          </c:val>
        </c:ser>
        <c:ser>
          <c:idx val="3"/>
          <c:order val="3"/>
          <c:tx>
            <c:strRef>
              <c:f>Pivots!$U$59:$U$61</c:f>
            </c:strRef>
          </c:tx>
          <c:spPr>
            <a:solidFill>
              <a:srgbClr val="EA9999"/>
            </a:solidFill>
            <a:ln cmpd="sng">
              <a:solidFill>
                <a:srgbClr val="000000"/>
              </a:solidFill>
            </a:ln>
          </c:spPr>
          <c:cat>
            <c:strRef>
              <c:f>Pivots!$Q$62:$Q$500</c:f>
            </c:strRef>
          </c:cat>
          <c:val>
            <c:numRef>
              <c:f>Pivots!$U$62:$U$500</c:f>
              <c:numCache/>
            </c:numRef>
          </c:val>
        </c:ser>
        <c:ser>
          <c:idx val="4"/>
          <c:order val="4"/>
          <c:tx>
            <c:strRef>
              <c:f>Pivots!$V$59:$V$61</c:f>
            </c:strRef>
          </c:tx>
          <c:spPr>
            <a:solidFill>
              <a:srgbClr val="CCCCCC"/>
            </a:solidFill>
            <a:ln cmpd="sng">
              <a:solidFill>
                <a:srgbClr val="000000"/>
              </a:solidFill>
            </a:ln>
          </c:spPr>
          <c:cat>
            <c:strRef>
              <c:f>Pivots!$Q$62:$Q$500</c:f>
            </c:strRef>
          </c:cat>
          <c:val>
            <c:numRef>
              <c:f>Pivots!$V$62:$V$500</c:f>
              <c:numCache/>
            </c:numRef>
          </c:val>
        </c:ser>
        <c:ser>
          <c:idx val="5"/>
          <c:order val="5"/>
          <c:tx>
            <c:strRef>
              <c:f>Pivots!$W$59:$W$61</c:f>
            </c:strRef>
          </c:tx>
          <c:cat>
            <c:strRef>
              <c:f>Pivots!$Q$62:$Q$500</c:f>
            </c:strRef>
          </c:cat>
          <c:val>
            <c:numRef>
              <c:f>Pivots!$W$62:$W$500</c:f>
              <c:numCache/>
            </c:numRef>
          </c:val>
        </c:ser>
        <c:overlap val="100"/>
        <c:axId val="1329916171"/>
        <c:axId val="388655159"/>
      </c:barChart>
      <c:catAx>
        <c:axId val="1329916171"/>
        <c:scaling>
          <c:orientation val="minMax"/>
        </c:scaling>
        <c:delete val="0"/>
        <c:axPos val="b"/>
        <c:title>
          <c:tx>
            <c:rich>
              <a:bodyPr/>
              <a:lstStyle/>
              <a:p>
                <a:pPr lvl="0">
                  <a:defRPr b="0">
                    <a:solidFill>
                      <a:srgbClr val="000000"/>
                    </a:solidFill>
                    <a:latin typeface="+mn-lt"/>
                  </a:defRPr>
                </a:pPr>
                <a:r>
                  <a:rPr b="0">
                    <a:solidFill>
                      <a:srgbClr val="000000"/>
                    </a:solidFill>
                    <a:latin typeface="+mn-lt"/>
                  </a:rPr>
                  <a:t>Date Tested</a:t>
                </a:r>
              </a:p>
            </c:rich>
          </c:tx>
          <c:overlay val="0"/>
        </c:title>
        <c:numFmt formatCode="General" sourceLinked="1"/>
        <c:majorTickMark val="none"/>
        <c:minorTickMark val="none"/>
        <c:spPr/>
        <c:txPr>
          <a:bodyPr/>
          <a:lstStyle/>
          <a:p>
            <a:pPr lvl="0">
              <a:defRPr b="0">
                <a:solidFill>
                  <a:srgbClr val="000000"/>
                </a:solidFill>
                <a:latin typeface="+mn-lt"/>
              </a:defRPr>
            </a:pPr>
          </a:p>
        </c:txPr>
        <c:crossAx val="388655159"/>
      </c:catAx>
      <c:valAx>
        <c:axId val="388655159"/>
        <c:scaling>
          <c:orientation val="minMax"/>
        </c:scaling>
        <c:delete val="0"/>
        <c:axPos val="l"/>
        <c:majorGridlines>
          <c:spPr>
            <a:ln>
              <a:solidFill>
                <a:srgbClr val="B7B7B7"/>
              </a:solidFill>
            </a:ln>
          </c:spPr>
        </c:majorGridlines>
        <c:minorGridlines>
          <c:spPr>
            <a:ln>
              <a:solidFill>
                <a:srgbClr val="CCCCCC">
                  <a:alpha val="0"/>
                </a:srgbClr>
              </a:solidFill>
            </a:ln>
          </c:spPr>
        </c:minorGridlines>
        <c:title>
          <c:tx>
            <c:rich>
              <a:bodyPr/>
              <a:lstStyle/>
              <a:p>
                <a:pPr lvl="0">
                  <a:defRPr b="0">
                    <a:solidFill>
                      <a:srgbClr val="000000"/>
                    </a:solidFill>
                    <a:latin typeface="+mn-lt"/>
                  </a:defRPr>
                </a:pPr>
                <a:r>
                  <a:rPr b="0">
                    <a:solidFill>
                      <a:srgbClr val="000000"/>
                    </a:solidFill>
                    <a:latin typeface="+mn-lt"/>
                  </a:rPr>
                  <a:t/>
                </a:r>
              </a:p>
            </c:rich>
          </c:tx>
          <c:overlay val="0"/>
        </c:title>
        <c:numFmt formatCode="General" sourceLinked="1"/>
        <c:majorTickMark val="none"/>
        <c:minorTickMark val="none"/>
        <c:tickLblPos val="nextTo"/>
        <c:spPr>
          <a:ln/>
        </c:spPr>
        <c:txPr>
          <a:bodyPr/>
          <a:lstStyle/>
          <a:p>
            <a:pPr lvl="0">
              <a:defRPr b="0">
                <a:solidFill>
                  <a:srgbClr val="000000"/>
                </a:solidFill>
                <a:latin typeface="+mn-lt"/>
              </a:defRPr>
            </a:pPr>
          </a:p>
        </c:txPr>
        <c:crossAx val="1329916171"/>
      </c:valAx>
    </c:plotArea>
    <c:legend>
      <c:legendPos val="r"/>
      <c:overlay val="0"/>
      <c:txPr>
        <a:bodyPr/>
        <a:lstStyle/>
        <a:p>
          <a:pPr lvl="0">
            <a:defRPr b="0">
              <a:solidFill>
                <a:srgbClr val="1A1A1A"/>
              </a:solidFill>
              <a:latin typeface="+mn-lt"/>
            </a:defRPr>
          </a:pPr>
        </a:p>
      </c:txPr>
    </c:legend>
    <c:plotVisOnly val="1"/>
  </c:chart>
</c:chartSpace>
</file>

<file path=xl/charts/chart10.xml><?xml version="1.0" encoding="utf-8"?>
<c:chartSpace xmlns:a="http://schemas.openxmlformats.org/drawingml/2006/main" xmlns:c="http://schemas.openxmlformats.org/drawingml/2006/chart" xmlns:r="http://schemas.openxmlformats.org/officeDocument/2006/relationships" xmlns:mc="http://schemas.openxmlformats.org/markup-compatibility/2006" xmlns:mv="urn:schemas-microsoft-com:mac:vml" xmlns:c14="http://schemas.microsoft.com/office/drawing/2007/8/2/chart">
  <c:chart>
    <c:title>
      <c:tx>
        <c:rich>
          <a:bodyPr/>
          <a:lstStyle/>
          <a:p>
            <a:pPr lvl="0">
              <a:defRPr b="0">
                <a:solidFill>
                  <a:srgbClr val="757575"/>
                </a:solidFill>
                <a:latin typeface="+mn-lt"/>
              </a:defRPr>
            </a:pPr>
            <a:r>
              <a:rPr b="0">
                <a:solidFill>
                  <a:srgbClr val="757575"/>
                </a:solidFill>
                <a:latin typeface="+mn-lt"/>
              </a:rPr>
              <a:t>Unreal Engine Version Split</a:t>
            </a:r>
          </a:p>
        </c:rich>
      </c:tx>
      <c:overlay val="0"/>
    </c:title>
    <c:plotArea>
      <c:layout/>
      <c:barChart>
        <c:barDir val="col"/>
        <c:grouping val="stacked"/>
        <c:ser>
          <c:idx val="0"/>
          <c:order val="0"/>
          <c:tx>
            <c:strRef>
              <c:f>Pivots!$B$165</c:f>
            </c:strRef>
          </c:tx>
          <c:spPr>
            <a:solidFill>
              <a:srgbClr val="6AA84F"/>
            </a:solidFill>
            <a:ln cmpd="sng">
              <a:solidFill>
                <a:srgbClr val="000000"/>
              </a:solidFill>
            </a:ln>
          </c:spPr>
          <c:cat>
            <c:strRef>
              <c:f>Pivots!$A$166:$A$218</c:f>
            </c:strRef>
          </c:cat>
          <c:val>
            <c:numRef>
              <c:f>Pivots!$B$166:$B$218</c:f>
              <c:numCache/>
            </c:numRef>
          </c:val>
        </c:ser>
        <c:ser>
          <c:idx val="1"/>
          <c:order val="1"/>
          <c:tx>
            <c:strRef>
              <c:f>Pivots!$C$165</c:f>
            </c:strRef>
          </c:tx>
          <c:spPr>
            <a:solidFill>
              <a:srgbClr val="93C47D"/>
            </a:solidFill>
            <a:ln cmpd="sng">
              <a:solidFill>
                <a:srgbClr val="000000"/>
              </a:solidFill>
            </a:ln>
          </c:spPr>
          <c:cat>
            <c:strRef>
              <c:f>Pivots!$A$166:$A$218</c:f>
            </c:strRef>
          </c:cat>
          <c:val>
            <c:numRef>
              <c:f>Pivots!$C$166:$C$218</c:f>
              <c:numCache/>
            </c:numRef>
          </c:val>
        </c:ser>
        <c:ser>
          <c:idx val="2"/>
          <c:order val="2"/>
          <c:tx>
            <c:strRef>
              <c:f>Pivots!$D$165</c:f>
            </c:strRef>
          </c:tx>
          <c:spPr>
            <a:solidFill>
              <a:srgbClr val="FFD966"/>
            </a:solidFill>
            <a:ln cmpd="sng">
              <a:solidFill>
                <a:srgbClr val="000000"/>
              </a:solidFill>
            </a:ln>
          </c:spPr>
          <c:cat>
            <c:strRef>
              <c:f>Pivots!$A$166:$A$218</c:f>
            </c:strRef>
          </c:cat>
          <c:val>
            <c:numRef>
              <c:f>Pivots!$D$166:$D$218</c:f>
              <c:numCache/>
            </c:numRef>
          </c:val>
        </c:ser>
        <c:ser>
          <c:idx val="3"/>
          <c:order val="3"/>
          <c:tx>
            <c:strRef>
              <c:f>Pivots!$E$165</c:f>
            </c:strRef>
          </c:tx>
          <c:spPr>
            <a:solidFill>
              <a:srgbClr val="EA9999"/>
            </a:solidFill>
            <a:ln cmpd="sng">
              <a:solidFill>
                <a:srgbClr val="000000"/>
              </a:solidFill>
            </a:ln>
          </c:spPr>
          <c:cat>
            <c:strRef>
              <c:f>Pivots!$A$166:$A$218</c:f>
            </c:strRef>
          </c:cat>
          <c:val>
            <c:numRef>
              <c:f>Pivots!$E$166:$E$218</c:f>
              <c:numCache/>
            </c:numRef>
          </c:val>
        </c:ser>
        <c:ser>
          <c:idx val="4"/>
          <c:order val="4"/>
          <c:tx>
            <c:strRef>
              <c:f>Pivots!$F$165</c:f>
            </c:strRef>
          </c:tx>
          <c:spPr>
            <a:solidFill>
              <a:srgbClr val="CCCCCC"/>
            </a:solidFill>
            <a:ln cmpd="sng">
              <a:solidFill>
                <a:srgbClr val="000000"/>
              </a:solidFill>
            </a:ln>
          </c:spPr>
          <c:cat>
            <c:strRef>
              <c:f>Pivots!$A$166:$A$218</c:f>
            </c:strRef>
          </c:cat>
          <c:val>
            <c:numRef>
              <c:f>Pivots!$F$166:$F$218</c:f>
              <c:numCache/>
            </c:numRef>
          </c:val>
        </c:ser>
        <c:overlap val="100"/>
        <c:axId val="372320877"/>
        <c:axId val="1789858644"/>
      </c:barChart>
      <c:catAx>
        <c:axId val="372320877"/>
        <c:scaling>
          <c:orientation val="minMax"/>
        </c:scaling>
        <c:delete val="0"/>
        <c:axPos val="b"/>
        <c:title>
          <c:tx>
            <c:rich>
              <a:bodyPr/>
              <a:lstStyle/>
              <a:p>
                <a:pPr lvl="0">
                  <a:defRPr b="0">
                    <a:solidFill>
                      <a:srgbClr val="000000"/>
                    </a:solidFill>
                    <a:latin typeface="+mn-lt"/>
                  </a:defRPr>
                </a:pPr>
                <a:r>
                  <a:rPr b="0">
                    <a:solidFill>
                      <a:srgbClr val="000000"/>
                    </a:solidFill>
                    <a:latin typeface="+mn-lt"/>
                  </a:rPr>
                  <a:t>UE version X.XX</a:t>
                </a:r>
              </a:p>
            </c:rich>
          </c:tx>
          <c:overlay val="0"/>
        </c:title>
        <c:numFmt formatCode="General" sourceLinked="1"/>
        <c:majorTickMark val="none"/>
        <c:minorTickMark val="none"/>
        <c:spPr/>
        <c:txPr>
          <a:bodyPr/>
          <a:lstStyle/>
          <a:p>
            <a:pPr lvl="0">
              <a:defRPr b="0">
                <a:solidFill>
                  <a:srgbClr val="000000"/>
                </a:solidFill>
                <a:latin typeface="+mn-lt"/>
              </a:defRPr>
            </a:pPr>
          </a:p>
        </c:txPr>
        <c:crossAx val="1789858644"/>
      </c:catAx>
      <c:valAx>
        <c:axId val="1789858644"/>
        <c:scaling>
          <c:orientation val="minMax"/>
        </c:scaling>
        <c:delete val="0"/>
        <c:axPos val="l"/>
        <c:majorGridlines>
          <c:spPr>
            <a:ln>
              <a:solidFill>
                <a:srgbClr val="B7B7B7"/>
              </a:solidFill>
            </a:ln>
          </c:spPr>
        </c:majorGridlines>
        <c:minorGridlines>
          <c:spPr>
            <a:ln>
              <a:solidFill>
                <a:srgbClr val="CCCCCC">
                  <a:alpha val="0"/>
                </a:srgbClr>
              </a:solidFill>
            </a:ln>
          </c:spPr>
        </c:minorGridlines>
        <c:title>
          <c:tx>
            <c:rich>
              <a:bodyPr/>
              <a:lstStyle/>
              <a:p>
                <a:pPr lvl="0">
                  <a:defRPr b="0">
                    <a:solidFill>
                      <a:srgbClr val="000000"/>
                    </a:solidFill>
                    <a:latin typeface="+mn-lt"/>
                  </a:defRPr>
                </a:pPr>
                <a:r>
                  <a:rPr b="0">
                    <a:solidFill>
                      <a:srgbClr val="000000"/>
                    </a:solidFill>
                    <a:latin typeface="+mn-lt"/>
                  </a:rPr>
                  <a:t/>
                </a:r>
              </a:p>
            </c:rich>
          </c:tx>
          <c:overlay val="0"/>
        </c:title>
        <c:numFmt formatCode="General" sourceLinked="1"/>
        <c:majorTickMark val="none"/>
        <c:minorTickMark val="none"/>
        <c:tickLblPos val="nextTo"/>
        <c:spPr>
          <a:ln/>
        </c:spPr>
        <c:txPr>
          <a:bodyPr/>
          <a:lstStyle/>
          <a:p>
            <a:pPr lvl="0">
              <a:defRPr b="0">
                <a:solidFill>
                  <a:srgbClr val="000000"/>
                </a:solidFill>
                <a:latin typeface="+mn-lt"/>
              </a:defRPr>
            </a:pPr>
          </a:p>
        </c:txPr>
        <c:crossAx val="372320877"/>
      </c:valAx>
    </c:plotArea>
    <c:legend>
      <c:legendPos val="r"/>
      <c:overlay val="0"/>
      <c:txPr>
        <a:bodyPr/>
        <a:lstStyle/>
        <a:p>
          <a:pPr lvl="0">
            <a:defRPr b="0">
              <a:solidFill>
                <a:srgbClr val="1A1A1A"/>
              </a:solidFill>
              <a:latin typeface="+mn-lt"/>
            </a:defRPr>
          </a:pPr>
        </a:p>
      </c:txPr>
    </c:legend>
    <c:plotVisOnly val="1"/>
  </c:chart>
</c:chartSpace>
</file>

<file path=xl/charts/chart11.xml><?xml version="1.0" encoding="utf-8"?>
<c:chartSpace xmlns:a="http://schemas.openxmlformats.org/drawingml/2006/main" xmlns:c="http://schemas.openxmlformats.org/drawingml/2006/chart" xmlns:r="http://schemas.openxmlformats.org/officeDocument/2006/relationships" xmlns:mc="http://schemas.openxmlformats.org/markup-compatibility/2006" xmlns:mv="urn:schemas-microsoft-com:mac:vml" xmlns:c14="http://schemas.microsoft.com/office/drawing/2007/8/2/chart">
  <c:chart>
    <c:plotArea>
      <c:layout/>
      <c:barChart>
        <c:barDir val="col"/>
        <c:ser>
          <c:idx val="0"/>
          <c:order val="0"/>
          <c:tx>
            <c:strRef>
              <c:f>Pivots!$B$150:$B$165</c:f>
            </c:strRef>
          </c:tx>
          <c:spPr>
            <a:solidFill>
              <a:schemeClr val="accent1"/>
            </a:solidFill>
            <a:ln cmpd="sng">
              <a:solidFill>
                <a:srgbClr val="000000"/>
              </a:solidFill>
            </a:ln>
          </c:spPr>
          <c:cat>
            <c:strRef>
              <c:f>Pivots!$A$166:$A$375</c:f>
            </c:strRef>
          </c:cat>
          <c:val>
            <c:numRef>
              <c:f>Pivots!$B$166:$B$375</c:f>
              <c:numCache/>
            </c:numRef>
          </c:val>
        </c:ser>
        <c:ser>
          <c:idx val="1"/>
          <c:order val="1"/>
          <c:tx>
            <c:strRef>
              <c:f>Pivots!$C$150:$C$165</c:f>
            </c:strRef>
          </c:tx>
          <c:spPr>
            <a:solidFill>
              <a:schemeClr val="accent2"/>
            </a:solidFill>
            <a:ln cmpd="sng">
              <a:solidFill>
                <a:srgbClr val="000000"/>
              </a:solidFill>
            </a:ln>
          </c:spPr>
          <c:cat>
            <c:strRef>
              <c:f>Pivots!$A$166:$A$375</c:f>
            </c:strRef>
          </c:cat>
          <c:val>
            <c:numRef>
              <c:f>Pivots!$C$166:$C$375</c:f>
              <c:numCache/>
            </c:numRef>
          </c:val>
        </c:ser>
        <c:ser>
          <c:idx val="2"/>
          <c:order val="2"/>
          <c:tx>
            <c:strRef>
              <c:f>Pivots!$D$150:$D$165</c:f>
            </c:strRef>
          </c:tx>
          <c:spPr>
            <a:solidFill>
              <a:schemeClr val="accent3"/>
            </a:solidFill>
            <a:ln cmpd="sng">
              <a:solidFill>
                <a:srgbClr val="000000"/>
              </a:solidFill>
            </a:ln>
          </c:spPr>
          <c:cat>
            <c:strRef>
              <c:f>Pivots!$A$166:$A$375</c:f>
            </c:strRef>
          </c:cat>
          <c:val>
            <c:numRef>
              <c:f>Pivots!$D$166:$D$375</c:f>
              <c:numCache/>
            </c:numRef>
          </c:val>
        </c:ser>
        <c:ser>
          <c:idx val="3"/>
          <c:order val="3"/>
          <c:tx>
            <c:strRef>
              <c:f>Pivots!$E$150:$E$165</c:f>
            </c:strRef>
          </c:tx>
          <c:spPr>
            <a:solidFill>
              <a:schemeClr val="accent4"/>
            </a:solidFill>
            <a:ln cmpd="sng">
              <a:solidFill>
                <a:srgbClr val="000000"/>
              </a:solidFill>
            </a:ln>
          </c:spPr>
          <c:cat>
            <c:strRef>
              <c:f>Pivots!$A$166:$A$375</c:f>
            </c:strRef>
          </c:cat>
          <c:val>
            <c:numRef>
              <c:f>Pivots!$E$166:$E$375</c:f>
              <c:numCache/>
            </c:numRef>
          </c:val>
        </c:ser>
        <c:ser>
          <c:idx val="4"/>
          <c:order val="4"/>
          <c:tx>
            <c:strRef>
              <c:f>Pivots!$F$150:$F$165</c:f>
            </c:strRef>
          </c:tx>
          <c:spPr>
            <a:solidFill>
              <a:schemeClr val="accent5"/>
            </a:solidFill>
            <a:ln cmpd="sng">
              <a:solidFill>
                <a:srgbClr val="000000"/>
              </a:solidFill>
            </a:ln>
          </c:spPr>
          <c:cat>
            <c:strRef>
              <c:f>Pivots!$A$166:$A$375</c:f>
            </c:strRef>
          </c:cat>
          <c:val>
            <c:numRef>
              <c:f>Pivots!$F$166:$F$375</c:f>
              <c:numCache/>
            </c:numRef>
          </c:val>
        </c:ser>
        <c:axId val="528926858"/>
        <c:axId val="659838231"/>
      </c:barChart>
      <c:catAx>
        <c:axId val="528926858"/>
        <c:scaling>
          <c:orientation val="minMax"/>
        </c:scaling>
        <c:delete val="0"/>
        <c:axPos val="b"/>
        <c:title>
          <c:tx>
            <c:rich>
              <a:bodyPr/>
              <a:lstStyle/>
              <a:p>
                <a:pPr lvl="0">
                  <a:defRPr b="0">
                    <a:solidFill>
                      <a:srgbClr val="000000"/>
                    </a:solidFill>
                    <a:latin typeface="+mn-lt"/>
                  </a:defRPr>
                </a:pPr>
                <a:r>
                  <a:rPr b="0">
                    <a:solidFill>
                      <a:srgbClr val="000000"/>
                    </a:solidFill>
                    <a:latin typeface="+mn-lt"/>
                  </a:rPr>
                  <a:t/>
                </a:r>
              </a:p>
            </c:rich>
          </c:tx>
          <c:overlay val="0"/>
        </c:title>
        <c:numFmt formatCode="General" sourceLinked="1"/>
        <c:majorTickMark val="none"/>
        <c:minorTickMark val="none"/>
        <c:spPr/>
        <c:txPr>
          <a:bodyPr/>
          <a:lstStyle/>
          <a:p>
            <a:pPr lvl="0">
              <a:defRPr b="0">
                <a:solidFill>
                  <a:srgbClr val="000000"/>
                </a:solidFill>
                <a:latin typeface="+mn-lt"/>
              </a:defRPr>
            </a:pPr>
          </a:p>
        </c:txPr>
        <c:crossAx val="659838231"/>
      </c:catAx>
      <c:valAx>
        <c:axId val="659838231"/>
        <c:scaling>
          <c:orientation val="minMax"/>
        </c:scaling>
        <c:delete val="0"/>
        <c:axPos val="l"/>
        <c:majorGridlines>
          <c:spPr>
            <a:ln>
              <a:solidFill>
                <a:srgbClr val="B7B7B7"/>
              </a:solidFill>
            </a:ln>
          </c:spPr>
        </c:majorGridlines>
        <c:minorGridlines>
          <c:spPr>
            <a:ln>
              <a:solidFill>
                <a:srgbClr val="CCCCCC">
                  <a:alpha val="0"/>
                </a:srgbClr>
              </a:solidFill>
            </a:ln>
          </c:spPr>
        </c:minorGridlines>
        <c:title>
          <c:tx>
            <c:rich>
              <a:bodyPr/>
              <a:lstStyle/>
              <a:p>
                <a:pPr lvl="0">
                  <a:defRPr b="0">
                    <a:solidFill>
                      <a:srgbClr val="000000"/>
                    </a:solidFill>
                    <a:latin typeface="+mn-lt"/>
                  </a:defRPr>
                </a:pPr>
                <a:r>
                  <a:rPr b="0">
                    <a:solidFill>
                      <a:srgbClr val="000000"/>
                    </a:solidFill>
                    <a:latin typeface="+mn-lt"/>
                  </a:rPr>
                  <a:t/>
                </a:r>
              </a:p>
            </c:rich>
          </c:tx>
          <c:overlay val="0"/>
        </c:title>
        <c:numFmt formatCode="General" sourceLinked="1"/>
        <c:majorTickMark val="none"/>
        <c:minorTickMark val="none"/>
        <c:tickLblPos val="nextTo"/>
        <c:spPr>
          <a:ln/>
        </c:spPr>
        <c:txPr>
          <a:bodyPr/>
          <a:lstStyle/>
          <a:p>
            <a:pPr lvl="0">
              <a:defRPr b="0">
                <a:solidFill>
                  <a:srgbClr val="000000"/>
                </a:solidFill>
                <a:latin typeface="+mn-lt"/>
              </a:defRPr>
            </a:pPr>
          </a:p>
        </c:txPr>
        <c:crossAx val="528926858"/>
      </c:valAx>
    </c:plotArea>
    <c:legend>
      <c:legendPos val="r"/>
      <c:overlay val="0"/>
      <c:txPr>
        <a:bodyPr/>
        <a:lstStyle/>
        <a:p>
          <a:pPr lvl="0">
            <a:defRPr b="0">
              <a:solidFill>
                <a:srgbClr val="1A1A1A"/>
              </a:solidFill>
              <a:latin typeface="+mn-lt"/>
            </a:defRPr>
          </a:pPr>
        </a:p>
      </c:txPr>
    </c:legend>
    <c:plotVisOnly val="1"/>
  </c:chart>
</c:chartSpace>
</file>

<file path=xl/drawings/_rels/drawing1.xml.rels><?xml version="1.0" encoding="UTF-8" standalone="yes"?><Relationships xmlns="http://schemas.openxmlformats.org/package/2006/relationships"><Relationship Id="rId11" Type="http://schemas.openxmlformats.org/officeDocument/2006/relationships/image" Target="../media/image3.png"/><Relationship Id="rId10" Type="http://schemas.openxmlformats.org/officeDocument/2006/relationships/image" Target="../media/image2.png"/><Relationship Id="rId13" Type="http://schemas.openxmlformats.org/officeDocument/2006/relationships/image" Target="../media/image12.jpg"/><Relationship Id="rId12" Type="http://schemas.openxmlformats.org/officeDocument/2006/relationships/image" Target="../media/image9.jpg"/><Relationship Id="rId1" Type="http://schemas.openxmlformats.org/officeDocument/2006/relationships/image" Target="../media/image11.png"/><Relationship Id="rId2" Type="http://schemas.openxmlformats.org/officeDocument/2006/relationships/image" Target="../media/image1.jpg"/><Relationship Id="rId3" Type="http://schemas.openxmlformats.org/officeDocument/2006/relationships/image" Target="../media/image29.png"/><Relationship Id="rId4" Type="http://schemas.openxmlformats.org/officeDocument/2006/relationships/image" Target="../media/image5.jpg"/><Relationship Id="rId9" Type="http://schemas.openxmlformats.org/officeDocument/2006/relationships/image" Target="../media/image8.png"/><Relationship Id="rId15" Type="http://schemas.openxmlformats.org/officeDocument/2006/relationships/image" Target="../media/image7.png"/><Relationship Id="rId14" Type="http://schemas.openxmlformats.org/officeDocument/2006/relationships/image" Target="../media/image10.png"/><Relationship Id="rId5" Type="http://schemas.openxmlformats.org/officeDocument/2006/relationships/image" Target="../media/image6.jpg"/><Relationship Id="rId6" Type="http://schemas.openxmlformats.org/officeDocument/2006/relationships/image" Target="../media/image18.png"/><Relationship Id="rId7" Type="http://schemas.openxmlformats.org/officeDocument/2006/relationships/image" Target="../media/image4.png"/><Relationship Id="rId8" Type="http://schemas.openxmlformats.org/officeDocument/2006/relationships/image" Target="../media/image30.png"/></Relationships>
</file>

<file path=xl/drawings/_rels/drawing4.xml.rels><?xml version="1.0" encoding="UTF-8" standalone="yes"?><Relationships xmlns="http://schemas.openxmlformats.org/package/2006/relationships"><Relationship Id="rId11" Type="http://schemas.openxmlformats.org/officeDocument/2006/relationships/image" Target="../media/image23.png"/><Relationship Id="rId10" Type="http://schemas.openxmlformats.org/officeDocument/2006/relationships/image" Target="../media/image17.png"/><Relationship Id="rId13" Type="http://schemas.openxmlformats.org/officeDocument/2006/relationships/image" Target="../media/image14.png"/><Relationship Id="rId12" Type="http://schemas.openxmlformats.org/officeDocument/2006/relationships/image" Target="../media/image20.png"/><Relationship Id="rId1" Type="http://schemas.openxmlformats.org/officeDocument/2006/relationships/image" Target="../media/image16.png"/><Relationship Id="rId2" Type="http://schemas.openxmlformats.org/officeDocument/2006/relationships/image" Target="../media/image28.png"/><Relationship Id="rId3" Type="http://schemas.openxmlformats.org/officeDocument/2006/relationships/image" Target="../media/image19.png"/><Relationship Id="rId4" Type="http://schemas.openxmlformats.org/officeDocument/2006/relationships/image" Target="../media/image24.png"/><Relationship Id="rId9" Type="http://schemas.openxmlformats.org/officeDocument/2006/relationships/image" Target="../media/image15.png"/><Relationship Id="rId15" Type="http://schemas.openxmlformats.org/officeDocument/2006/relationships/image" Target="../media/image25.png"/><Relationship Id="rId14" Type="http://schemas.openxmlformats.org/officeDocument/2006/relationships/image" Target="../media/image21.png"/><Relationship Id="rId5" Type="http://schemas.openxmlformats.org/officeDocument/2006/relationships/image" Target="../media/image22.png"/><Relationship Id="rId6" Type="http://schemas.openxmlformats.org/officeDocument/2006/relationships/image" Target="../media/image13.png"/><Relationship Id="rId7" Type="http://schemas.openxmlformats.org/officeDocument/2006/relationships/image" Target="../media/image27.png"/><Relationship Id="rId8" Type="http://schemas.openxmlformats.org/officeDocument/2006/relationships/image" Target="../media/image26.png"/></Relationships>
</file>

<file path=xl/drawings/_rels/drawing5.xml.rels><?xml version="1.0" encoding="UTF-8" standalone="yes"?><Relationships xmlns="http://schemas.openxmlformats.org/package/2006/relationships"><Relationship Id="rId10" Type="http://schemas.openxmlformats.org/officeDocument/2006/relationships/chart" Target="../charts/chart10.xml"/><Relationship Id="rId1" Type="http://schemas.openxmlformats.org/officeDocument/2006/relationships/chart" Target="../charts/chart1.xml"/><Relationship Id="rId2" Type="http://schemas.openxmlformats.org/officeDocument/2006/relationships/chart" Target="../charts/chart2.xml"/><Relationship Id="rId3" Type="http://schemas.openxmlformats.org/officeDocument/2006/relationships/chart" Target="../charts/chart3.xml"/><Relationship Id="rId4" Type="http://schemas.openxmlformats.org/officeDocument/2006/relationships/chart" Target="../charts/chart4.xml"/><Relationship Id="rId9" Type="http://schemas.openxmlformats.org/officeDocument/2006/relationships/chart" Target="../charts/chart9.xml"/><Relationship Id="rId5" Type="http://schemas.openxmlformats.org/officeDocument/2006/relationships/chart" Target="../charts/chart5.xml"/><Relationship Id="rId6" Type="http://schemas.openxmlformats.org/officeDocument/2006/relationships/chart" Target="../charts/chart6.xml"/><Relationship Id="rId7" Type="http://schemas.openxmlformats.org/officeDocument/2006/relationships/chart" Target="../charts/chart7.xml"/><Relationship Id="rId8" Type="http://schemas.openxmlformats.org/officeDocument/2006/relationships/chart" Target="../charts/chart8.xml"/></Relationships>
</file>

<file path=xl/drawings/_rels/drawing7.xml.rels><?xml version="1.0" encoding="UTF-8" standalone="yes"?><Relationships xmlns="http://schemas.openxmlformats.org/package/2006/relationships"><Relationship Id="rId1" Type="http://schemas.openxmlformats.org/officeDocument/2006/relationships/image" Target="../media/image9.jpg"/></Relationships>
</file>

<file path=xl/drawings/_rels/drawing8.xml.rels><?xml version="1.0" encoding="UTF-8" standalone="yes"?><Relationships xmlns="http://schemas.openxmlformats.org/package/2006/relationships"><Relationship Id="rId1" Type="http://schemas.openxmlformats.org/officeDocument/2006/relationships/chart" Target="../charts/chart11.xml"/></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47625</xdr:colOff>
      <xdr:row>13</xdr:row>
      <xdr:rowOff>9525</xdr:rowOff>
    </xdr:from>
    <xdr:ext cx="3057525" cy="1714500"/>
    <xdr:pic>
      <xdr:nvPicPr>
        <xdr:cNvPr id="0" name="image11.png" title="Image"/>
        <xdr:cNvPicPr preferRelativeResize="0"/>
      </xdr:nvPicPr>
      <xdr:blipFill>
        <a:blip cstate="print" r:embed="rId1"/>
        <a:stretch>
          <a:fillRect/>
        </a:stretch>
      </xdr:blipFill>
      <xdr:spPr>
        <a:prstGeom prst="rect">
          <a:avLst/>
        </a:prstGeom>
        <a:noFill/>
      </xdr:spPr>
    </xdr:pic>
    <xdr:clientData fLocksWithSheet="0"/>
  </xdr:oneCellAnchor>
  <xdr:oneCellAnchor>
    <xdr:from>
      <xdr:col>1</xdr:col>
      <xdr:colOff>47625</xdr:colOff>
      <xdr:row>3</xdr:row>
      <xdr:rowOff>19050</xdr:rowOff>
    </xdr:from>
    <xdr:ext cx="3057525" cy="1714500"/>
    <xdr:pic>
      <xdr:nvPicPr>
        <xdr:cNvPr id="0" name="image1.jpg" title="Image"/>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104775</xdr:colOff>
      <xdr:row>3</xdr:row>
      <xdr:rowOff>19050</xdr:rowOff>
    </xdr:from>
    <xdr:ext cx="3057525" cy="1714500"/>
    <xdr:pic>
      <xdr:nvPicPr>
        <xdr:cNvPr id="0" name="image29.png" title="Image"/>
        <xdr:cNvPicPr preferRelativeResize="0"/>
      </xdr:nvPicPr>
      <xdr:blipFill>
        <a:blip cstate="print" r:embed="rId3"/>
        <a:stretch>
          <a:fillRect/>
        </a:stretch>
      </xdr:blipFill>
      <xdr:spPr>
        <a:prstGeom prst="rect">
          <a:avLst/>
        </a:prstGeom>
        <a:noFill/>
      </xdr:spPr>
    </xdr:pic>
    <xdr:clientData fLocksWithSheet="0"/>
  </xdr:oneCellAnchor>
  <xdr:oneCellAnchor>
    <xdr:from>
      <xdr:col>6</xdr:col>
      <xdr:colOff>104775</xdr:colOff>
      <xdr:row>13</xdr:row>
      <xdr:rowOff>9525</xdr:rowOff>
    </xdr:from>
    <xdr:ext cx="3057525" cy="1714500"/>
    <xdr:pic>
      <xdr:nvPicPr>
        <xdr:cNvPr id="0" name="image5.jpg" title="Image"/>
        <xdr:cNvPicPr preferRelativeResize="0"/>
      </xdr:nvPicPr>
      <xdr:blipFill>
        <a:blip cstate="print" r:embed="rId4"/>
        <a:stretch>
          <a:fillRect/>
        </a:stretch>
      </xdr:blipFill>
      <xdr:spPr>
        <a:prstGeom prst="rect">
          <a:avLst/>
        </a:prstGeom>
        <a:noFill/>
      </xdr:spPr>
    </xdr:pic>
    <xdr:clientData fLocksWithSheet="0"/>
  </xdr:oneCellAnchor>
  <xdr:oneCellAnchor>
    <xdr:from>
      <xdr:col>1</xdr:col>
      <xdr:colOff>47625</xdr:colOff>
      <xdr:row>22</xdr:row>
      <xdr:rowOff>200025</xdr:rowOff>
    </xdr:from>
    <xdr:ext cx="3057525" cy="1714500"/>
    <xdr:pic>
      <xdr:nvPicPr>
        <xdr:cNvPr id="0" name="image6.jpg" title="Image"/>
        <xdr:cNvPicPr preferRelativeResize="0"/>
      </xdr:nvPicPr>
      <xdr:blipFill>
        <a:blip cstate="print" r:embed="rId5"/>
        <a:stretch>
          <a:fillRect/>
        </a:stretch>
      </xdr:blipFill>
      <xdr:spPr>
        <a:prstGeom prst="rect">
          <a:avLst/>
        </a:prstGeom>
        <a:noFill/>
      </xdr:spPr>
    </xdr:pic>
    <xdr:clientData fLocksWithSheet="0"/>
  </xdr:oneCellAnchor>
  <xdr:oneCellAnchor>
    <xdr:from>
      <xdr:col>6</xdr:col>
      <xdr:colOff>104775</xdr:colOff>
      <xdr:row>22</xdr:row>
      <xdr:rowOff>200025</xdr:rowOff>
    </xdr:from>
    <xdr:ext cx="3057525" cy="1714500"/>
    <xdr:pic>
      <xdr:nvPicPr>
        <xdr:cNvPr id="0" name="image18.png" title="Image"/>
        <xdr:cNvPicPr preferRelativeResize="0"/>
      </xdr:nvPicPr>
      <xdr:blipFill>
        <a:blip cstate="print" r:embed="rId6"/>
        <a:stretch>
          <a:fillRect/>
        </a:stretch>
      </xdr:blipFill>
      <xdr:spPr>
        <a:prstGeom prst="rect">
          <a:avLst/>
        </a:prstGeom>
        <a:noFill/>
      </xdr:spPr>
    </xdr:pic>
    <xdr:clientData fLocksWithSheet="0"/>
  </xdr:oneCellAnchor>
  <xdr:oneCellAnchor>
    <xdr:from>
      <xdr:col>15</xdr:col>
      <xdr:colOff>219075</xdr:colOff>
      <xdr:row>12</xdr:row>
      <xdr:rowOff>95250</xdr:rowOff>
    </xdr:from>
    <xdr:ext cx="1438275" cy="1266825"/>
    <xdr:pic>
      <xdr:nvPicPr>
        <xdr:cNvPr descr="https://drive.google.com/drive/folders/1g54wTeAPB1xOeoZBIWyJfsYxsyIAz07x" id="0" name="image4.png" title="Image"/>
        <xdr:cNvPicPr preferRelativeResize="0"/>
      </xdr:nvPicPr>
      <xdr:blipFill>
        <a:blip cstate="print" r:embed="rId7"/>
        <a:stretch>
          <a:fillRect/>
        </a:stretch>
      </xdr:blipFill>
      <xdr:spPr>
        <a:prstGeom prst="rect">
          <a:avLst/>
        </a:prstGeom>
        <a:noFill/>
      </xdr:spPr>
    </xdr:pic>
    <xdr:clientData fLocksWithSheet="0"/>
  </xdr:oneCellAnchor>
  <xdr:oneCellAnchor>
    <xdr:from>
      <xdr:col>17</xdr:col>
      <xdr:colOff>238125</xdr:colOff>
      <xdr:row>1</xdr:row>
      <xdr:rowOff>171450</xdr:rowOff>
    </xdr:from>
    <xdr:ext cx="1438275" cy="1457325"/>
    <xdr:pic>
      <xdr:nvPicPr>
        <xdr:cNvPr id="0" name="image30.png" title="Image"/>
        <xdr:cNvPicPr preferRelativeResize="0"/>
      </xdr:nvPicPr>
      <xdr:blipFill>
        <a:blip cstate="print" r:embed="rId8"/>
        <a:stretch>
          <a:fillRect/>
        </a:stretch>
      </xdr:blipFill>
      <xdr:spPr>
        <a:prstGeom prst="rect">
          <a:avLst/>
        </a:prstGeom>
        <a:noFill/>
      </xdr:spPr>
    </xdr:pic>
    <xdr:clientData fLocksWithSheet="0"/>
  </xdr:oneCellAnchor>
  <xdr:oneCellAnchor>
    <xdr:from>
      <xdr:col>15</xdr:col>
      <xdr:colOff>85725</xdr:colOff>
      <xdr:row>0</xdr:row>
      <xdr:rowOff>323850</xdr:rowOff>
    </xdr:from>
    <xdr:ext cx="1714500" cy="1714500"/>
    <xdr:pic>
      <xdr:nvPicPr>
        <xdr:cNvPr id="0" name="image8.png" title="Image"/>
        <xdr:cNvPicPr preferRelativeResize="0"/>
      </xdr:nvPicPr>
      <xdr:blipFill>
        <a:blip cstate="print" r:embed="rId9"/>
        <a:stretch>
          <a:fillRect/>
        </a:stretch>
      </xdr:blipFill>
      <xdr:spPr>
        <a:prstGeom prst="rect">
          <a:avLst/>
        </a:prstGeom>
        <a:noFill/>
      </xdr:spPr>
    </xdr:pic>
    <xdr:clientData fLocksWithSheet="0"/>
  </xdr:oneCellAnchor>
  <xdr:oneCellAnchor>
    <xdr:from>
      <xdr:col>17</xdr:col>
      <xdr:colOff>247650</xdr:colOff>
      <xdr:row>11</xdr:row>
      <xdr:rowOff>171450</xdr:rowOff>
    </xdr:from>
    <xdr:ext cx="1352550" cy="1524000"/>
    <xdr:pic>
      <xdr:nvPicPr>
        <xdr:cNvPr id="0" name="image2.png" title="Image"/>
        <xdr:cNvPicPr preferRelativeResize="0"/>
      </xdr:nvPicPr>
      <xdr:blipFill>
        <a:blip cstate="print" r:embed="rId10"/>
        <a:stretch>
          <a:fillRect/>
        </a:stretch>
      </xdr:blipFill>
      <xdr:spPr>
        <a:prstGeom prst="rect">
          <a:avLst/>
        </a:prstGeom>
        <a:noFill/>
      </xdr:spPr>
    </xdr:pic>
    <xdr:clientData fLocksWithSheet="0"/>
  </xdr:oneCellAnchor>
  <xdr:oneCellAnchor>
    <xdr:from>
      <xdr:col>15</xdr:col>
      <xdr:colOff>180975</xdr:colOff>
      <xdr:row>22</xdr:row>
      <xdr:rowOff>38100</xdr:rowOff>
    </xdr:from>
    <xdr:ext cx="1524000" cy="1524000"/>
    <xdr:pic>
      <xdr:nvPicPr>
        <xdr:cNvPr id="0" name="image3.png" title="Image"/>
        <xdr:cNvPicPr preferRelativeResize="0"/>
      </xdr:nvPicPr>
      <xdr:blipFill>
        <a:blip cstate="print" r:embed="rId11"/>
        <a:stretch>
          <a:fillRect/>
        </a:stretch>
      </xdr:blipFill>
      <xdr:spPr>
        <a:prstGeom prst="rect">
          <a:avLst/>
        </a:prstGeom>
        <a:noFill/>
      </xdr:spPr>
    </xdr:pic>
    <xdr:clientData fLocksWithSheet="0"/>
  </xdr:oneCellAnchor>
  <xdr:oneCellAnchor>
    <xdr:from>
      <xdr:col>17</xdr:col>
      <xdr:colOff>200025</xdr:colOff>
      <xdr:row>24</xdr:row>
      <xdr:rowOff>28575</xdr:rowOff>
    </xdr:from>
    <xdr:ext cx="1438275" cy="1123950"/>
    <xdr:pic>
      <xdr:nvPicPr>
        <xdr:cNvPr id="0" name="image9.jpg" title="Image"/>
        <xdr:cNvPicPr preferRelativeResize="0"/>
      </xdr:nvPicPr>
      <xdr:blipFill>
        <a:blip cstate="print" r:embed="rId12"/>
        <a:stretch>
          <a:fillRect/>
        </a:stretch>
      </xdr:blipFill>
      <xdr:spPr>
        <a:prstGeom prst="rect">
          <a:avLst/>
        </a:prstGeom>
        <a:noFill/>
      </xdr:spPr>
    </xdr:pic>
    <xdr:clientData fLocksWithSheet="0"/>
  </xdr:oneCellAnchor>
  <xdr:oneCellAnchor>
    <xdr:from>
      <xdr:col>2</xdr:col>
      <xdr:colOff>190500</xdr:colOff>
      <xdr:row>32</xdr:row>
      <xdr:rowOff>323850</xdr:rowOff>
    </xdr:from>
    <xdr:ext cx="5495925" cy="5915025"/>
    <xdr:pic>
      <xdr:nvPicPr>
        <xdr:cNvPr id="0" name="image12.jpg" title="Image"/>
        <xdr:cNvPicPr preferRelativeResize="0"/>
      </xdr:nvPicPr>
      <xdr:blipFill>
        <a:blip cstate="print" r:embed="rId13"/>
        <a:stretch>
          <a:fillRect/>
        </a:stretch>
      </xdr:blipFill>
      <xdr:spPr>
        <a:prstGeom prst="rect">
          <a:avLst/>
        </a:prstGeom>
        <a:noFill/>
      </xdr:spPr>
    </xdr:pic>
    <xdr:clientData fLocksWithSheet="0"/>
  </xdr:oneCellAnchor>
  <xdr:oneCellAnchor>
    <xdr:from>
      <xdr:col>9</xdr:col>
      <xdr:colOff>257175</xdr:colOff>
      <xdr:row>3</xdr:row>
      <xdr:rowOff>19050</xdr:rowOff>
    </xdr:from>
    <xdr:ext cx="3057525" cy="1714500"/>
    <xdr:pic>
      <xdr:nvPicPr>
        <xdr:cNvPr id="0" name="image10.png" title="Image"/>
        <xdr:cNvPicPr preferRelativeResize="0"/>
      </xdr:nvPicPr>
      <xdr:blipFill>
        <a:blip cstate="print" r:embed="rId14"/>
        <a:stretch>
          <a:fillRect/>
        </a:stretch>
      </xdr:blipFill>
      <xdr:spPr>
        <a:prstGeom prst="rect">
          <a:avLst/>
        </a:prstGeom>
        <a:noFill/>
      </xdr:spPr>
    </xdr:pic>
    <xdr:clientData fLocksWithSheet="0"/>
  </xdr:oneCellAnchor>
  <xdr:oneCellAnchor>
    <xdr:from>
      <xdr:col>19</xdr:col>
      <xdr:colOff>219075</xdr:colOff>
      <xdr:row>12</xdr:row>
      <xdr:rowOff>95250</xdr:rowOff>
    </xdr:from>
    <xdr:ext cx="1438275" cy="1266825"/>
    <xdr:pic>
      <xdr:nvPicPr>
        <xdr:cNvPr id="0" name="image4.png" title="Image"/>
        <xdr:cNvPicPr preferRelativeResize="0"/>
      </xdr:nvPicPr>
      <xdr:blipFill>
        <a:blip cstate="print" r:embed="rId7"/>
        <a:stretch>
          <a:fillRect/>
        </a:stretch>
      </xdr:blipFill>
      <xdr:spPr>
        <a:prstGeom prst="rect">
          <a:avLst/>
        </a:prstGeom>
        <a:noFill/>
      </xdr:spPr>
    </xdr:pic>
    <xdr:clientData fLocksWithSheet="0"/>
  </xdr:oneCellAnchor>
  <xdr:oneCellAnchor>
    <xdr:from>
      <xdr:col>9</xdr:col>
      <xdr:colOff>200025</xdr:colOff>
      <xdr:row>14</xdr:row>
      <xdr:rowOff>133350</xdr:rowOff>
    </xdr:from>
    <xdr:ext cx="3171825" cy="962025"/>
    <xdr:pic>
      <xdr:nvPicPr>
        <xdr:cNvPr id="0" name="image7.png" title="Image"/>
        <xdr:cNvPicPr preferRelativeResize="0"/>
      </xdr:nvPicPr>
      <xdr:blipFill>
        <a:blip cstate="print" r:embed="rId15"/>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19050</xdr:colOff>
      <xdr:row>4</xdr:row>
      <xdr:rowOff>28575</xdr:rowOff>
    </xdr:from>
    <xdr:ext cx="1695450" cy="790575"/>
    <xdr:pic>
      <xdr:nvPicPr>
        <xdr:cNvPr id="0" name="image16.png" title="Image"/>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19050</xdr:colOff>
      <xdr:row>5</xdr:row>
      <xdr:rowOff>28575</xdr:rowOff>
    </xdr:from>
    <xdr:ext cx="1695450" cy="790575"/>
    <xdr:pic>
      <xdr:nvPicPr>
        <xdr:cNvPr id="0" name="image28.png" title="Image"/>
        <xdr:cNvPicPr preferRelativeResize="0"/>
      </xdr:nvPicPr>
      <xdr:blipFill>
        <a:blip cstate="print" r:embed="rId2"/>
        <a:stretch>
          <a:fillRect/>
        </a:stretch>
      </xdr:blipFill>
      <xdr:spPr>
        <a:prstGeom prst="rect">
          <a:avLst/>
        </a:prstGeom>
        <a:noFill/>
      </xdr:spPr>
    </xdr:pic>
    <xdr:clientData fLocksWithSheet="0"/>
  </xdr:oneCellAnchor>
  <xdr:oneCellAnchor>
    <xdr:from>
      <xdr:col>0</xdr:col>
      <xdr:colOff>171450</xdr:colOff>
      <xdr:row>6</xdr:row>
      <xdr:rowOff>28575</xdr:rowOff>
    </xdr:from>
    <xdr:ext cx="1390650" cy="790575"/>
    <xdr:pic>
      <xdr:nvPicPr>
        <xdr:cNvPr id="0" name="image19.png" title="Image"/>
        <xdr:cNvPicPr preferRelativeResize="0"/>
      </xdr:nvPicPr>
      <xdr:blipFill>
        <a:blip cstate="print" r:embed="rId3"/>
        <a:stretch>
          <a:fillRect/>
        </a:stretch>
      </xdr:blipFill>
      <xdr:spPr>
        <a:prstGeom prst="rect">
          <a:avLst/>
        </a:prstGeom>
        <a:noFill/>
      </xdr:spPr>
    </xdr:pic>
    <xdr:clientData fLocksWithSheet="0"/>
  </xdr:oneCellAnchor>
  <xdr:oneCellAnchor>
    <xdr:from>
      <xdr:col>0</xdr:col>
      <xdr:colOff>66675</xdr:colOff>
      <xdr:row>7</xdr:row>
      <xdr:rowOff>28575</xdr:rowOff>
    </xdr:from>
    <xdr:ext cx="1695450" cy="790575"/>
    <xdr:pic>
      <xdr:nvPicPr>
        <xdr:cNvPr id="0" name="image24.png" title="Image"/>
        <xdr:cNvPicPr preferRelativeResize="0"/>
      </xdr:nvPicPr>
      <xdr:blipFill>
        <a:blip cstate="print" r:embed="rId4"/>
        <a:stretch>
          <a:fillRect/>
        </a:stretch>
      </xdr:blipFill>
      <xdr:spPr>
        <a:prstGeom prst="rect">
          <a:avLst/>
        </a:prstGeom>
        <a:noFill/>
      </xdr:spPr>
    </xdr:pic>
    <xdr:clientData fLocksWithSheet="0"/>
  </xdr:oneCellAnchor>
  <xdr:oneCellAnchor>
    <xdr:from>
      <xdr:col>0</xdr:col>
      <xdr:colOff>66675</xdr:colOff>
      <xdr:row>8</xdr:row>
      <xdr:rowOff>28575</xdr:rowOff>
    </xdr:from>
    <xdr:ext cx="1695450" cy="790575"/>
    <xdr:pic>
      <xdr:nvPicPr>
        <xdr:cNvPr id="0" name="image22.png" title="Image"/>
        <xdr:cNvPicPr preferRelativeResize="0"/>
      </xdr:nvPicPr>
      <xdr:blipFill>
        <a:blip cstate="print" r:embed="rId5"/>
        <a:stretch>
          <a:fillRect/>
        </a:stretch>
      </xdr:blipFill>
      <xdr:spPr>
        <a:prstGeom prst="rect">
          <a:avLst/>
        </a:prstGeom>
        <a:noFill/>
      </xdr:spPr>
    </xdr:pic>
    <xdr:clientData fLocksWithSheet="0"/>
  </xdr:oneCellAnchor>
  <xdr:oneCellAnchor>
    <xdr:from>
      <xdr:col>0</xdr:col>
      <xdr:colOff>66675</xdr:colOff>
      <xdr:row>9</xdr:row>
      <xdr:rowOff>28575</xdr:rowOff>
    </xdr:from>
    <xdr:ext cx="1695450" cy="790575"/>
    <xdr:pic>
      <xdr:nvPicPr>
        <xdr:cNvPr id="0" name="image13.png" title="Image"/>
        <xdr:cNvPicPr preferRelativeResize="0"/>
      </xdr:nvPicPr>
      <xdr:blipFill>
        <a:blip cstate="print" r:embed="rId6"/>
        <a:stretch>
          <a:fillRect/>
        </a:stretch>
      </xdr:blipFill>
      <xdr:spPr>
        <a:prstGeom prst="rect">
          <a:avLst/>
        </a:prstGeom>
        <a:noFill/>
      </xdr:spPr>
    </xdr:pic>
    <xdr:clientData fLocksWithSheet="0"/>
  </xdr:oneCellAnchor>
  <xdr:oneCellAnchor>
    <xdr:from>
      <xdr:col>0</xdr:col>
      <xdr:colOff>219075</xdr:colOff>
      <xdr:row>10</xdr:row>
      <xdr:rowOff>28575</xdr:rowOff>
    </xdr:from>
    <xdr:ext cx="1390650" cy="790575"/>
    <xdr:pic>
      <xdr:nvPicPr>
        <xdr:cNvPr id="0" name="image27.png" title="Image"/>
        <xdr:cNvPicPr preferRelativeResize="0"/>
      </xdr:nvPicPr>
      <xdr:blipFill>
        <a:blip cstate="print" r:embed="rId7"/>
        <a:stretch>
          <a:fillRect/>
        </a:stretch>
      </xdr:blipFill>
      <xdr:spPr>
        <a:prstGeom prst="rect">
          <a:avLst/>
        </a:prstGeom>
        <a:noFill/>
      </xdr:spPr>
    </xdr:pic>
    <xdr:clientData fLocksWithSheet="0"/>
  </xdr:oneCellAnchor>
  <xdr:oneCellAnchor>
    <xdr:from>
      <xdr:col>0</xdr:col>
      <xdr:colOff>66675</xdr:colOff>
      <xdr:row>11</xdr:row>
      <xdr:rowOff>28575</xdr:rowOff>
    </xdr:from>
    <xdr:ext cx="1609725" cy="771525"/>
    <xdr:pic>
      <xdr:nvPicPr>
        <xdr:cNvPr id="0" name="image26.png" title="Image"/>
        <xdr:cNvPicPr preferRelativeResize="0"/>
      </xdr:nvPicPr>
      <xdr:blipFill>
        <a:blip cstate="print" r:embed="rId8"/>
        <a:stretch>
          <a:fillRect/>
        </a:stretch>
      </xdr:blipFill>
      <xdr:spPr>
        <a:prstGeom prst="rect">
          <a:avLst/>
        </a:prstGeom>
        <a:noFill/>
      </xdr:spPr>
    </xdr:pic>
    <xdr:clientData fLocksWithSheet="0"/>
  </xdr:oneCellAnchor>
  <xdr:oneCellAnchor>
    <xdr:from>
      <xdr:col>0</xdr:col>
      <xdr:colOff>114300</xdr:colOff>
      <xdr:row>12</xdr:row>
      <xdr:rowOff>28575</xdr:rowOff>
    </xdr:from>
    <xdr:ext cx="1609725" cy="771525"/>
    <xdr:pic>
      <xdr:nvPicPr>
        <xdr:cNvPr id="0" name="image15.png" title="Image"/>
        <xdr:cNvPicPr preferRelativeResize="0"/>
      </xdr:nvPicPr>
      <xdr:blipFill>
        <a:blip cstate="print" r:embed="rId9"/>
        <a:stretch>
          <a:fillRect/>
        </a:stretch>
      </xdr:blipFill>
      <xdr:spPr>
        <a:prstGeom prst="rect">
          <a:avLst/>
        </a:prstGeom>
        <a:noFill/>
      </xdr:spPr>
    </xdr:pic>
    <xdr:clientData fLocksWithSheet="0"/>
  </xdr:oneCellAnchor>
  <xdr:oneCellAnchor>
    <xdr:from>
      <xdr:col>0</xdr:col>
      <xdr:colOff>66675</xdr:colOff>
      <xdr:row>13</xdr:row>
      <xdr:rowOff>28575</xdr:rowOff>
    </xdr:from>
    <xdr:ext cx="1695450" cy="790575"/>
    <xdr:pic>
      <xdr:nvPicPr>
        <xdr:cNvPr id="0" name="image17.png" title="Image"/>
        <xdr:cNvPicPr preferRelativeResize="0"/>
      </xdr:nvPicPr>
      <xdr:blipFill>
        <a:blip cstate="print" r:embed="rId10"/>
        <a:stretch>
          <a:fillRect/>
        </a:stretch>
      </xdr:blipFill>
      <xdr:spPr>
        <a:prstGeom prst="rect">
          <a:avLst/>
        </a:prstGeom>
        <a:noFill/>
      </xdr:spPr>
    </xdr:pic>
    <xdr:clientData fLocksWithSheet="0"/>
  </xdr:oneCellAnchor>
  <xdr:oneCellAnchor>
    <xdr:from>
      <xdr:col>0</xdr:col>
      <xdr:colOff>66675</xdr:colOff>
      <xdr:row>14</xdr:row>
      <xdr:rowOff>47625</xdr:rowOff>
    </xdr:from>
    <xdr:ext cx="1695450" cy="771525"/>
    <xdr:pic>
      <xdr:nvPicPr>
        <xdr:cNvPr id="0" name="image23.png" title="Image"/>
        <xdr:cNvPicPr preferRelativeResize="0"/>
      </xdr:nvPicPr>
      <xdr:blipFill>
        <a:blip cstate="print" r:embed="rId11"/>
        <a:stretch>
          <a:fillRect/>
        </a:stretch>
      </xdr:blipFill>
      <xdr:spPr>
        <a:prstGeom prst="rect">
          <a:avLst/>
        </a:prstGeom>
        <a:noFill/>
      </xdr:spPr>
    </xdr:pic>
    <xdr:clientData fLocksWithSheet="0"/>
  </xdr:oneCellAnchor>
  <xdr:oneCellAnchor>
    <xdr:from>
      <xdr:col>0</xdr:col>
      <xdr:colOff>114300</xdr:colOff>
      <xdr:row>15</xdr:row>
      <xdr:rowOff>47625</xdr:rowOff>
    </xdr:from>
    <xdr:ext cx="1609725" cy="771525"/>
    <xdr:pic>
      <xdr:nvPicPr>
        <xdr:cNvPr id="0" name="image20.png" title="Image"/>
        <xdr:cNvPicPr preferRelativeResize="0"/>
      </xdr:nvPicPr>
      <xdr:blipFill>
        <a:blip cstate="print" r:embed="rId12"/>
        <a:stretch>
          <a:fillRect/>
        </a:stretch>
      </xdr:blipFill>
      <xdr:spPr>
        <a:prstGeom prst="rect">
          <a:avLst/>
        </a:prstGeom>
        <a:noFill/>
      </xdr:spPr>
    </xdr:pic>
    <xdr:clientData fLocksWithSheet="0"/>
  </xdr:oneCellAnchor>
  <xdr:oneCellAnchor>
    <xdr:from>
      <xdr:col>0</xdr:col>
      <xdr:colOff>76200</xdr:colOff>
      <xdr:row>16</xdr:row>
      <xdr:rowOff>47625</xdr:rowOff>
    </xdr:from>
    <xdr:ext cx="1695450" cy="790575"/>
    <xdr:pic>
      <xdr:nvPicPr>
        <xdr:cNvPr id="0" name="image14.png" title="Image"/>
        <xdr:cNvPicPr preferRelativeResize="0"/>
      </xdr:nvPicPr>
      <xdr:blipFill>
        <a:blip cstate="print" r:embed="rId13"/>
        <a:stretch>
          <a:fillRect/>
        </a:stretch>
      </xdr:blipFill>
      <xdr:spPr>
        <a:prstGeom prst="rect">
          <a:avLst/>
        </a:prstGeom>
        <a:noFill/>
      </xdr:spPr>
    </xdr:pic>
    <xdr:clientData fLocksWithSheet="0"/>
  </xdr:oneCellAnchor>
  <xdr:oneCellAnchor>
    <xdr:from>
      <xdr:col>0</xdr:col>
      <xdr:colOff>123825</xdr:colOff>
      <xdr:row>17</xdr:row>
      <xdr:rowOff>47625</xdr:rowOff>
    </xdr:from>
    <xdr:ext cx="1609725" cy="771525"/>
    <xdr:pic>
      <xdr:nvPicPr>
        <xdr:cNvPr id="0" name="image21.png" title="Image"/>
        <xdr:cNvPicPr preferRelativeResize="0"/>
      </xdr:nvPicPr>
      <xdr:blipFill>
        <a:blip cstate="print" r:embed="rId14"/>
        <a:stretch>
          <a:fillRect/>
        </a:stretch>
      </xdr:blipFill>
      <xdr:spPr>
        <a:prstGeom prst="rect">
          <a:avLst/>
        </a:prstGeom>
        <a:noFill/>
      </xdr:spPr>
    </xdr:pic>
    <xdr:clientData fLocksWithSheet="0"/>
  </xdr:oneCellAnchor>
  <xdr:oneCellAnchor>
    <xdr:from>
      <xdr:col>0</xdr:col>
      <xdr:colOff>219075</xdr:colOff>
      <xdr:row>18</xdr:row>
      <xdr:rowOff>28575</xdr:rowOff>
    </xdr:from>
    <xdr:ext cx="1390650" cy="790575"/>
    <xdr:pic>
      <xdr:nvPicPr>
        <xdr:cNvPr id="0" name="image25.png" title="Image"/>
        <xdr:cNvPicPr preferRelativeResize="0"/>
      </xdr:nvPicPr>
      <xdr:blipFill>
        <a:blip cstate="print" r:embed="rId15"/>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7</xdr:col>
      <xdr:colOff>361950</xdr:colOff>
      <xdr:row>0</xdr:row>
      <xdr:rowOff>123825</xdr:rowOff>
    </xdr:from>
    <xdr:ext cx="7772400" cy="4733925"/>
    <xdr:graphicFrame>
      <xdr:nvGraphicFramePr>
        <xdr:cNvPr id="1" name="Chart 1" title="Chart"/>
        <xdr:cNvGraphicFramePr/>
      </xdr:nvGraphicFramePr>
      <xdr:xfrm>
        <a:off x="0" y="0"/>
        <a:ext cx="0" cy="0"/>
      </xdr:xfrm>
      <a:graphic>
        <a:graphicData uri="http://schemas.openxmlformats.org/drawingml/2006/chart">
          <c:chart r:id="rId1"/>
        </a:graphicData>
      </a:graphic>
    </xdr:graphicFrame>
    <xdr:clientData fLocksWithSheet="0"/>
  </xdr:oneCellAnchor>
  <xdr:oneCellAnchor>
    <xdr:from>
      <xdr:col>0</xdr:col>
      <xdr:colOff>209550</xdr:colOff>
      <xdr:row>89</xdr:row>
      <xdr:rowOff>200025</xdr:rowOff>
    </xdr:from>
    <xdr:ext cx="7400925" cy="4324350"/>
    <xdr:graphicFrame>
      <xdr:nvGraphicFramePr>
        <xdr:cNvPr id="2" name="Chart 2" title="Chart"/>
        <xdr:cNvGraphicFramePr/>
      </xdr:nvGraphicFramePr>
      <xdr:xfrm>
        <a:off x="0" y="0"/>
        <a:ext cx="0" cy="0"/>
      </xdr:xfrm>
      <a:graphic>
        <a:graphicData uri="http://schemas.openxmlformats.org/drawingml/2006/chart">
          <c:chart r:id="rId2"/>
        </a:graphicData>
      </a:graphic>
    </xdr:graphicFrame>
    <xdr:clientData fLocksWithSheet="0"/>
  </xdr:oneCellAnchor>
  <xdr:oneCellAnchor>
    <xdr:from>
      <xdr:col>8</xdr:col>
      <xdr:colOff>200025</xdr:colOff>
      <xdr:row>89</xdr:row>
      <xdr:rowOff>200025</xdr:rowOff>
    </xdr:from>
    <xdr:ext cx="7029450" cy="4324350"/>
    <xdr:graphicFrame>
      <xdr:nvGraphicFramePr>
        <xdr:cNvPr id="3" name="Chart 3" title="Chart"/>
        <xdr:cNvGraphicFramePr/>
      </xdr:nvGraphicFramePr>
      <xdr:xfrm>
        <a:off x="0" y="0"/>
        <a:ext cx="0" cy="0"/>
      </xdr:xfrm>
      <a:graphic>
        <a:graphicData uri="http://schemas.openxmlformats.org/drawingml/2006/chart">
          <c:chart r:id="rId3"/>
        </a:graphicData>
      </a:graphic>
    </xdr:graphicFrame>
    <xdr:clientData fLocksWithSheet="0"/>
  </xdr:oneCellAnchor>
  <xdr:oneCellAnchor>
    <xdr:from>
      <xdr:col>0</xdr:col>
      <xdr:colOff>200025</xdr:colOff>
      <xdr:row>0</xdr:row>
      <xdr:rowOff>123825</xdr:rowOff>
    </xdr:from>
    <xdr:ext cx="6753225" cy="4733925"/>
    <xdr:graphicFrame>
      <xdr:nvGraphicFramePr>
        <xdr:cNvPr id="4" name="Chart 4" title="Chart"/>
        <xdr:cNvGraphicFramePr/>
      </xdr:nvGraphicFramePr>
      <xdr:xfrm>
        <a:off x="0" y="0"/>
        <a:ext cx="0" cy="0"/>
      </xdr:xfrm>
      <a:graphic>
        <a:graphicData uri="http://schemas.openxmlformats.org/drawingml/2006/chart">
          <c:chart r:id="rId4"/>
        </a:graphicData>
      </a:graphic>
    </xdr:graphicFrame>
    <xdr:clientData fLocksWithSheet="0"/>
  </xdr:oneCellAnchor>
  <xdr:oneCellAnchor>
    <xdr:from>
      <xdr:col>0</xdr:col>
      <xdr:colOff>209550</xdr:colOff>
      <xdr:row>67</xdr:row>
      <xdr:rowOff>9525</xdr:rowOff>
    </xdr:from>
    <xdr:ext cx="14658975" cy="4371975"/>
    <xdr:graphicFrame>
      <xdr:nvGraphicFramePr>
        <xdr:cNvPr id="5" name="Chart 5" title="Chart"/>
        <xdr:cNvGraphicFramePr/>
      </xdr:nvGraphicFramePr>
      <xdr:xfrm>
        <a:off x="0" y="0"/>
        <a:ext cx="0" cy="0"/>
      </xdr:xfrm>
      <a:graphic>
        <a:graphicData uri="http://schemas.openxmlformats.org/drawingml/2006/chart">
          <c:chart r:id="rId5"/>
        </a:graphicData>
      </a:graphic>
    </xdr:graphicFrame>
    <xdr:clientData fLocksWithSheet="0"/>
  </xdr:oneCellAnchor>
  <xdr:oneCellAnchor>
    <xdr:from>
      <xdr:col>0</xdr:col>
      <xdr:colOff>209550</xdr:colOff>
      <xdr:row>112</xdr:row>
      <xdr:rowOff>142875</xdr:rowOff>
    </xdr:from>
    <xdr:ext cx="7400925" cy="4572000"/>
    <xdr:graphicFrame>
      <xdr:nvGraphicFramePr>
        <xdr:cNvPr id="6" name="Chart 6" title="Chart"/>
        <xdr:cNvGraphicFramePr/>
      </xdr:nvGraphicFramePr>
      <xdr:xfrm>
        <a:off x="0" y="0"/>
        <a:ext cx="0" cy="0"/>
      </xdr:xfrm>
      <a:graphic>
        <a:graphicData uri="http://schemas.openxmlformats.org/drawingml/2006/chart">
          <c:chart r:id="rId6"/>
        </a:graphicData>
      </a:graphic>
    </xdr:graphicFrame>
    <xdr:clientData fLocksWithSheet="0"/>
  </xdr:oneCellAnchor>
  <xdr:oneCellAnchor>
    <xdr:from>
      <xdr:col>0</xdr:col>
      <xdr:colOff>209550</xdr:colOff>
      <xdr:row>25</xdr:row>
      <xdr:rowOff>9525</xdr:rowOff>
    </xdr:from>
    <xdr:ext cx="14658975" cy="4257675"/>
    <xdr:graphicFrame>
      <xdr:nvGraphicFramePr>
        <xdr:cNvPr id="7" name="Chart 7" title="Chart"/>
        <xdr:cNvGraphicFramePr/>
      </xdr:nvGraphicFramePr>
      <xdr:xfrm>
        <a:off x="0" y="0"/>
        <a:ext cx="0" cy="0"/>
      </xdr:xfrm>
      <a:graphic>
        <a:graphicData uri="http://schemas.openxmlformats.org/drawingml/2006/chart">
          <c:chart r:id="rId7"/>
        </a:graphicData>
      </a:graphic>
    </xdr:graphicFrame>
    <xdr:clientData fLocksWithSheet="0"/>
  </xdr:oneCellAnchor>
  <xdr:oneCellAnchor>
    <xdr:from>
      <xdr:col>8</xdr:col>
      <xdr:colOff>200025</xdr:colOff>
      <xdr:row>112</xdr:row>
      <xdr:rowOff>142875</xdr:rowOff>
    </xdr:from>
    <xdr:ext cx="7029450" cy="4572000"/>
    <xdr:graphicFrame>
      <xdr:nvGraphicFramePr>
        <xdr:cNvPr id="8" name="Chart 8" title="Chart"/>
        <xdr:cNvGraphicFramePr/>
      </xdr:nvGraphicFramePr>
      <xdr:xfrm>
        <a:off x="0" y="0"/>
        <a:ext cx="0" cy="0"/>
      </xdr:xfrm>
      <a:graphic>
        <a:graphicData uri="http://schemas.openxmlformats.org/drawingml/2006/chart">
          <c:chart r:id="rId8"/>
        </a:graphicData>
      </a:graphic>
    </xdr:graphicFrame>
    <xdr:clientData fLocksWithSheet="0"/>
  </xdr:oneCellAnchor>
  <xdr:oneCellAnchor>
    <xdr:from>
      <xdr:col>0</xdr:col>
      <xdr:colOff>209550</xdr:colOff>
      <xdr:row>47</xdr:row>
      <xdr:rowOff>19050</xdr:rowOff>
    </xdr:from>
    <xdr:ext cx="14658975" cy="3838575"/>
    <xdr:graphicFrame>
      <xdr:nvGraphicFramePr>
        <xdr:cNvPr id="9" name="Chart 9" title="Chart"/>
        <xdr:cNvGraphicFramePr/>
      </xdr:nvGraphicFramePr>
      <xdr:xfrm>
        <a:off x="0" y="0"/>
        <a:ext cx="0" cy="0"/>
      </xdr:xfrm>
      <a:graphic>
        <a:graphicData uri="http://schemas.openxmlformats.org/drawingml/2006/chart">
          <c:chart r:id="rId9"/>
        </a:graphicData>
      </a:graphic>
    </xdr:graphicFrame>
    <xdr:clientData fLocksWithSheet="0"/>
  </xdr:oneCellAnchor>
  <xdr:oneCellAnchor>
    <xdr:from>
      <xdr:col>0</xdr:col>
      <xdr:colOff>209550</xdr:colOff>
      <xdr:row>136</xdr:row>
      <xdr:rowOff>19050</xdr:rowOff>
    </xdr:from>
    <xdr:ext cx="14658975" cy="4371975"/>
    <xdr:graphicFrame>
      <xdr:nvGraphicFramePr>
        <xdr:cNvPr id="10" name="Chart 10" title="Chart"/>
        <xdr:cNvGraphicFramePr/>
      </xdr:nvGraphicFramePr>
      <xdr:xfrm>
        <a:off x="0" y="0"/>
        <a:ext cx="0" cy="0"/>
      </xdr:xfrm>
      <a:graphic>
        <a:graphicData uri="http://schemas.openxmlformats.org/drawingml/2006/chart">
          <c:chart r:id="rId10"/>
        </a:graphicData>
      </a:graphic>
    </xdr:graphicFrame>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4</xdr:col>
      <xdr:colOff>19050</xdr:colOff>
      <xdr:row>1</xdr:row>
      <xdr:rowOff>19050</xdr:rowOff>
    </xdr:from>
    <xdr:ext cx="3248025" cy="3248025"/>
    <xdr:pic>
      <xdr:nvPicPr>
        <xdr:cNvPr id="0" name="image31.jp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523875</xdr:colOff>
      <xdr:row>354</xdr:row>
      <xdr:rowOff>200025</xdr:rowOff>
    </xdr:from>
    <xdr:ext cx="5715000" cy="3533775"/>
    <xdr:graphicFrame>
      <xdr:nvGraphicFramePr>
        <xdr:cNvPr id="11" name="Chart 11" title="Chart"/>
        <xdr:cNvGraphicFramePr/>
      </xdr:nvGraphicFramePr>
      <xdr:xfrm>
        <a:off x="0" y="0"/>
        <a:ext cx="0" cy="0"/>
      </xdr:xfrm>
      <a:graphic>
        <a:graphicData uri="http://schemas.openxmlformats.org/drawingml/2006/chart">
          <c:chart r:id="rId1"/>
        </a:graphicData>
      </a:graphic>
    </xdr:graphicFrame>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pivotCache/_rels/pivotCacheDefinition1.xml.rels><?xml version="1.0" encoding="UTF-8" standalone="yes"?><Relationships xmlns="http://schemas.openxmlformats.org/package/2006/relationships"><Relationship Type="http://schemas.openxmlformats.org/officeDocument/2006/relationships/externalLinkPath" TargetMode="External"/></Relationships>
</file>

<file path=xl/pivotCache/_rels/pivotCacheDefinition2.xml.rels><?xml version="1.0" encoding="UTF-8" standalone="yes"?><Relationships xmlns="http://schemas.openxmlformats.org/package/2006/relationships"><Relationship Type="http://schemas.openxmlformats.org/officeDocument/2006/relationships/externalLinkPath" TargetMode="External"/></Relationships>
</file>

<file path=xl/pivotCache/_rels/pivotCacheDefinition3.xml.rels><?xml version="1.0" encoding="UTF-8" standalone="yes"?><Relationships xmlns="http://schemas.openxmlformats.org/package/2006/relationships"><Relationship Type="http://schemas.openxmlformats.org/officeDocument/2006/relationships/externalLinkPath" TargetMode="External"/></Relationships>
</file>

<file path=xl/pivotCache/_rels/pivotCacheDefinition4.xml.rels><?xml version="1.0" encoding="UTF-8" standalone="yes"?><Relationships xmlns="http://schemas.openxmlformats.org/package/2006/relationships"><Relationship Type="http://schemas.openxmlformats.org/officeDocument/2006/relationships/externalLinkPath" TargetMode="External"/></Relationships>
</file>

<file path=xl/pivotCache/_rels/pivotCacheDefinition5.xml.rels><?xml version="1.0" encoding="UTF-8" standalone="yes"?><Relationships xmlns="http://schemas.openxmlformats.org/package/2006/relationships"><Relationship Type="http://schemas.openxmlformats.org/officeDocument/2006/relationships/externalLinkPath" TargetMode="External"/></Relationships>
</file>

<file path=xl/pivotCache/_rels/pivotCacheDefinition6.xml.rels><?xml version="1.0" encoding="UTF-8" standalone="yes"?><Relationships xmlns="http://schemas.openxmlformats.org/package/2006/relationships"><Relationship Type="http://schemas.openxmlformats.org/officeDocument/2006/relationships/externalLinkPath" TargetMode="External"/></Relationships>
</file>

<file path=xl/pivotCache/pivotCacheDefinition1.xml><?xml version="1.0" encoding="utf-8"?>
<pivotCacheDefinition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invalid="1" refreshOnLoad="1">
  <cacheSource type="worksheet">
    <worksheetSource ref="A1:W1226" sheet="Testing Log"/>
  </cacheSource>
  <cacheFields>
    <cacheField name="Game Title" numFmtId="0">
      <sharedItems containsBlank="1">
        <s v="Days Gone"/>
        <s v="Final Fantasy VII Remake: Intergrade"/>
        <s v="Hello Neighbor 2"/>
        <s v="Gravel"/>
        <s v="Little Nightmares II"/>
        <s v="Life is Strange 2"/>
        <s v="Kingdom Hearts III"/>
        <s v="Infliction"/>
        <s v="Gears Tactics"/>
        <s v="FPS Chess"/>
        <s v="Everspace 2"/>
        <s v="Dragon Ball Z: Kakarot"/>
        <s v="Downward"/>
        <s v="Dead By Daylight (Private Server)"/>
        <s v="Comanche"/>
        <s v="Bloodstained: Ritual of the Night"/>
        <s v="Blacktail"/>
        <s v="Supraland Six Inches Under"/>
        <s v="What Remains of Edith Finch"/>
        <s v="Garten of Banban"/>
        <s v="Fobia - St. Dinfna Hotel"/>
        <s v="Dark &amp; Darker"/>
        <s v="Ashen"/>
        <s v="Meet Your Maker"/>
        <s v="Repo Man"/>
        <s v="Boti Byteland Overclocked"/>
        <s v="Smiths &amp; Legends"/>
        <s v="Retooled"/>
        <s v="Trail of Toads"/>
        <s v="Lempo"/>
        <s v="Karagon"/>
        <s v="Uncharted Waters Origin"/>
        <s v="Hogwarts Legacy"/>
        <s v="Capes"/>
        <s v="The Archipelago Promise"/>
        <s v="Harvestella"/>
        <s v="Valkyrie Elysium"/>
        <s v="Sherlock Holmes: The Awakened"/>
        <s v="Trials of Mana"/>
        <s v="Granblue Fantasy Versus"/>
        <s v="Wanted: Dead"/>
        <s v="Gas Station Simulator"/>
        <s v="Snow Plowing Simulator"/>
        <s v="Route 66 Simulator"/>
        <s v="The Ranch of Rivershine"/>
        <s v="Remedium Sentinels"/>
        <s v="SOULCALIBUR VI"/>
        <s v="King Of Fighters XV"/>
        <s v="Samurai Showdown"/>
        <s v="Hunter's Arena: Legends"/>
        <s v="Like a Dragon: Ishin!"/>
        <s v="The Gunk"/>
        <s v="Godfall"/>
        <s v="Pumpkin Jack"/>
        <s v="Sword and Fairy 7"/>
        <s v="Wartile"/>
        <s v="Various Daylife"/>
        <s v="Scarlet Nexus"/>
        <s v="Triangle Strategy"/>
        <s v="Hot Wheels Unleashed"/>
        <s v="ECHO"/>
        <s v="DNF Duel"/>
        <s v="SINNER: Sacrifice for Redemption"/>
        <s v="Soulstice"/>
        <s v="TASOMACHI: Behind the Twilight"/>
        <s v="Azur Lane: Crosswave"/>
        <s v="Code Vein"/>
        <s v="Cyberdimension Neptunia: 4 Goddesses Online"/>
        <s v="The Pathless"/>
        <s v="Biomutant"/>
        <s v="Thymesia"/>
        <s v="Daemon x Machina"/>
        <s v="Hatred"/>
        <s v="Absolute Tactics: Daughters of Mercy"/>
        <s v="Observer: System Redux"/>
        <s v="Witch It"/>
        <s v="The Citadel"/>
        <s v="The Outer Worlds: Spacer's Choice Edition"/>
        <s v="Wigmund"/>
        <s v="Clash: Artifacts of Chaos"/>
        <s v="The Sinking City"/>
        <s v="The Diofield Chronicles"/>
        <s v="Maneater"/>
        <s v="Necromunda: Underhive Wars"/>
        <s v="The Vagrant"/>
        <s v="Styx: Shards of Darkness"/>
        <s v="We Who Are About To Die"/>
        <s v="Necromunda: Hired Gun"/>
        <s v="Samurai Bringer"/>
        <s v="Bright Memory: Infinite"/>
        <s v="Omen of Sorrow"/>
        <s v="The Isle"/>
        <s v="The Eternal Cylinder"/>
        <s v="ABZÛ"/>
        <s v="Subverse"/>
        <s v="Gotham Knights"/>
        <s v="Astroneer"/>
        <s v="神舞幻想 Faith of Danschant"/>
        <s v="GUILTY GEAR -STRIVE-"/>
        <s v="Lawbreakers"/>
        <s v="Life is Strange Remastered"/>
        <s v="Conan Exiles"/>
        <s v="Mysteria~Occult Shadows~"/>
        <s v="Tiny Tina's Wonderland"/>
        <s v="Spyro Reignited Trilogy"/>
        <s v="Aefen Fall"/>
        <s v="Fortnite (Private Server)"/>
        <s v="Session: Skate Sim"/>
        <s v="Poppy Playtime"/>
        <s v="Minecraft Dungeons"/>
        <s v="Noah's Heart"/>
        <s v="Sword Art Online: Fatal Bullet"/>
        <s v="Tower of Fantasy"/>
        <s v="FIGHTING EX LAYER"/>
        <s v="OUTRIDERS"/>
        <s v="BALAN WONDERWORLD"/>
        <s v="SpongeBob SquarePants: Battle for Bikini Bottom - Rehydrated"/>
        <s v="SpongeBob SquarePants: The Cosmic Shake"/>
        <s v="City of Brass"/>
        <s v="Solar Ash"/>
        <s v="Evil West"/>
        <s v="Gungrave G.O.R.E"/>
        <s v="ENDER LILIES"/>
        <s v="Vampyr"/>
        <s v="Dragon Ball FighterZ"/>
        <s v="Mirror 2: Project X"/>
        <s v="Demon Slayer -Kimetsu no Yaiba- The Hinokami Chronicles"/>
        <s v="Marauders"/>
        <s v="Dark Deception"/>
        <s v="Mahou Arms"/>
        <s v="Season: A letter to the future"/>
        <s v="Override 2: Super Mech League"/>
        <s v="Frozenheim"/>
        <s v="Age of Darkness: Final Stand"/>
        <s v="Empires of the Undergrowth"/>
        <s v="Ruiner"/>
        <s v="Trek to Yomi"/>
        <s v="Raji: An Ancient Epic"/>
        <s v="The Caligula Effect: Overdose"/>
        <s v="EARTH DEFENSE FORCE: IRON RAIN"/>
        <s v="Octopath Traveler"/>
        <s v="Perseus: Titan Slayer"/>
        <s v="Medieval Dynasty"/>
        <s v="King of Seas"/>
        <s v="Remothered: Tormented Fathers"/>
        <s v="Psychonauts 2"/>
        <s v="Submerged: Hidden Depths"/>
        <s v="Darksiders III"/>
        <s v="Dreamscaper"/>
        <s v="Hypercharged: Unboxed"/>
        <s v="Crash Bandicoot 4: It’s About Time"/>
        <s v="Kena: Bridge Of Spirits"/>
        <s v="Mortal Shell"/>
        <s v="Tony Hawk's Pro Skater 1 + 2"/>
        <s v="F.I.S.T.: Forged In Shadow Torch"/>
        <s v="Scorn"/>
        <s v="隐世神剑传 Seclusion Sword"/>
        <s v="Dark and Light"/>
        <s v="Snake Pass"/>
        <s v="剑魄 JianPo / Sword Soul JianPo"/>
        <s v="Tchia"/>
        <s v="Torchlight: Infinite"/>
        <s v="Torchlight 3"/>
        <s v="Sifu"/>
        <s v="Tekken 7"/>
        <s v="Marvel vs. Capcom: Infinite"/>
        <s v="Blue Protocol"/>
        <s v="Hellbound"/>
        <s v="Gripper"/>
        <s v="Strayed Lights"/>
        <s v="Visage"/>
        <s v="Xuan-Yuan Sword VII"/>
        <s v="The Blackout Club"/>
        <s v="GEARS 5"/>
        <s v="Rock of Ages 3: Make &amp; Break"/>
        <s v="Darksiders Genesis"/>
        <s v="Marvel's Midnight Suns"/>
        <s v="A Juggler's Tale"/>
        <s v="LIVE A LIVE"/>
        <s v="Ride 4"/>
        <s v="The Crown of Wu"/>
        <s v="ACE COMBAT 7: SKIES UNKNOWN"/>
        <s v="Twin Mirror"/>
        <s v="Ancestors Legacy"/>
        <s v="Space Hulk: Deathwing - Enhanced Edition"/>
        <s v="Fortified"/>
        <s v="Dream Cycle"/>
        <s v="War Mongrels"/>
        <s v="eFootball 2023"/>
        <s v="Demonologist"/>
        <s v="Redout 2"/>
        <s v="&quot;Unreal Winter&quot; by OSTAP_GORDON"/>
        <s v="Destroy All Humans!"/>
        <s v="Tales of Arise"/>
        <s v="Stonefly"/>
        <s v="Song of Horror"/>
        <s v="RiME"/>
        <s v="Disaster Report 4: Summer Memories"/>
        <s v="SpaceBourne 2"/>
        <s v="Dungeons &amp; Dragons: Dark Alliance"/>
        <s v="Nightmare Reaper"/>
        <s v="Borderlands 3"/>
        <s v="Succubus"/>
        <s v="No Straight Roads: Encore Edition"/>
        <s v="Aven Colony"/>
        <s v="Deadlink"/>
        <s v="Rogue Spirit"/>
        <s v="Die By The Blade"/>
        <s v="DRAGON QUEST® XI S: Echoes of an Elusive Age"/>
        <s v="Hi-Fi RUSH"/>
        <s v="Venineth"/>
        <s v="Hellblade: Senua's Sacrifice"/>
        <s v="Battlefleet Gothic: Armada"/>
        <s v="Battlefleet Gothic: Armada 2"/>
        <s v="Destroy All Humans! 2 - Reprobed"/>
        <s v="Remothered: Broken Porcelain"/>
        <s v="Voidtrain"/>
        <s v="Ghostwire: Tokyo"/>
        <s v="Gray Dawn"/>
        <s v="Fade to Silence"/>
        <s v="Manic Miners"/>
        <s v="Orcs Must Die! 3"/>
        <s v="Monster Energy Supercross - The Official Videogame"/>
        <s v="Genesis Alpha One"/>
        <s v="Successor"/>
        <s v="Arboria"/>
        <s v="Phantom Abyss"/>
        <s v="MotoGP 22"/>
        <s v="Tell Me Why"/>
        <s v="Train Sim World 3"/>
        <s v="Fuga: Melodies of Steel"/>
        <s v="Trepang2"/>
        <s v="Terminator Resistance"/>
        <s v="Little Nightmares"/>
        <s v="SG/ZH: School Girl/Zombie Hunter"/>
        <s v="Deliver Us Mars"/>
        <s v="Memories of Mars"/>
        <s v="Kaku Ancient Seal"/>
        <s v="Dungeon Defenders: Awakened"/>
        <s v="Call of the Sea"/>
        <s v="RAD"/>
        <s v="Shenmue 3"/>
        <s v="The Dark Pictures Anthology: The Devil in Me"/>
        <s v="Furnish Master"/>
        <s v="Five Nights at Freddy's: Security Breach"/>
        <s v="Foxhole"/>
        <s v="Dead Space Demake"/>
        <s v="书之旅人 Story Walker"/>
        <s v="My Friend is a Raven"/>
        <s v="Sex with the Devil"/>
        <s v="Virtual Towers Online"/>
        <s v="WW2 Rebuilder"/>
        <s v="Bee Simulator"/>
        <s v="Conarium"/>
        <s v="The Suicide Of Rachel Foster"/>
        <s v="Industria"/>
        <s v="The Flame in the Flood"/>
        <s v="Crab Champions"/>
        <s v="Rings of Hell"/>
        <s v="Sunset Shift"/>
        <s v="Til Nord"/>
        <s v="Pure Rock Crawling"/>
        <s v="Shred &amp; Tear: Explosive Kajun"/>
        <s v="STHELL"/>
        <s v="Drake Hollow"/>
        <s v="GHOSTWARE: Arena of the Dead"/>
        <s v="Warhammer Age of Sigmar: Storm Ground"/>
        <s v="Steel Rats"/>
        <s v="Mordhau"/>
        <s v="Ancestors: The Humankind Odyssey"/>
        <s v="Operencia: The Stolen Sun"/>
        <s v="AMID EVIL"/>
        <s v="Ravenous Devils"/>
        <s v="Windfolk: Sky is just the Beginning"/>
        <s v="ISA Calendar Photoshoot 2023"/>
        <s v="Dakar Desert Rally"/>
        <s v="Boundary"/>
        <s v="JUNKPUNK"/>
        <s v="Deliver Us The Moon"/>
        <s v="Chernobylite Enhanced Edition"/>
        <s v="Tribes of Midgard"/>
        <s v="AWAY: The Survival Series"/>
        <s v="Forgive Me Father"/>
        <s v="Operation Lovecraft: Fallen Doll (Closed Beta Test)"/>
        <s v="Choo-Choo Charles"/>
        <s v="Dragon Uprising Online Playtest"/>
        <s v="Grounded"/>
        <s v="State of Mind"/>
        <s v="The Matrix Awakens: An Unreal Engine 5 Experience"/>
        <s v="Anime Tokyo"/>
        <s v="Atomic Heart"/>
        <s v="Call of Cthulhu"/>
        <s v="Ready Or Not"/>
        <s v="Stray Blade"/>
        <s v="Frozen Flame"/>
        <s v="Evil Dead: The Game"/>
        <s v="The Infected"/>
        <s v="Dead Island 2"/>
        <s v="Total Conflict Resistance"/>
        <s v="Remnant From The Ashes"/>
        <s v="Close To The Sun"/>
        <s v="Back 4 Blood"/>
        <s v="High On Life"/>
        <s v="Scathe"/>
        <s v="Monster Truck Championship"/>
        <s v="Afterimage"/>
        <s v="Titantic: Honor and Glory"/>
        <s v="STAR WARS Jedi: Fallen Order"/>
        <s v="ArcRunner"/>
        <s v="Bramble The Mountain King"/>
        <s v="Lichenvale"/>
        <s v="STAR WARS &quot;Reflections&quot; Tech Demo"/>
        <s v="Mail Time"/>
        <s v="Omega Strikers"/>
        <s v="Shadow Warrior 3: Definitive Edition"/>
        <s v="Breathedge"/>
        <s v="STAR WARS Jedi: Survivor"/>
        <s v="Unreal Tournament (2014)"/>
        <s v="Circus Electrique"/>
        <s v="R-Type Final 2 "/>
        <s v="Devolverland Expo"/>
        <s v="Star Trek Prodigy: Supernova"/>
        <s v="Life is Strange: True Colors"/>
        <s v="The Quarry"/>
        <s v="GetsuFumaDen: Undying Moon"/>
        <s v="Ed-0: Zombie Uprising"/>
        <s v="Kainga: Seeds of Civilization"/>
        <s v="Arise: A Simple Story"/>
        <s v="Nimbus INFINITY"/>
        <s v="Blue Fire"/>
        <s v="Paper Dolls Original"/>
        <s v="Weird West"/>
        <s v="Redfall"/>
        <s v="Ultra Age"/>
        <s v="Giants Uprising"/>
        <s v="Unbox: Newbie's Adventure"/>
        <s v="Under the Sand REDUX - a road trip game"/>
        <s v="Beyond a Steel Sky"/>
        <s v="The Witch of Fern Island"/>
        <s v="Kao The Kangaroo"/>
        <s v="Way of the Hunter"/>
        <s v="PROJECTSIX"/>
        <s v="Paper Ghost Stories: Third Eye Open"/>
        <s v="Made in Abyss: Binary Star Falling into Darkness"/>
        <s v="Citadel: Forged With Fire"/>
        <s v="Showgunners"/>
        <s v="Under The Moon"/>
        <s v="The Beast Inside"/>
        <s v="Voices Of The Void"/>
        <s v="Harmony: The Fall of Reverie"/>
        <s v="The Redress of Mira"/>
        <s v="Chronos: Before the Ashes"/>
        <s v="Space Hulk: Tactics"/>
        <s v="Gamedec - Definitive Edition"/>
        <s v="DESORDRE : A Puzzle Game Adventure"/>
        <s v="It Takes Two"/>
        <s v="The Medium"/>
        <s v="Assault Spy"/>
        <s v="Nemesis: Distress"/>
        <s v="Batora: Lost Haven"/>
        <s v="HAWKEN REBORN"/>
        <s v="Layers of Fear (2023)"/>
        <s v="Hillside: a virtual Habitat 67"/>
        <s v="Park Beyond"/>
        <s v="Tower Princess"/>
        <s v="Abandoned World"/>
        <s v="LEGO® 2K Drive"/>
        <s v="Dreadout 2"/>
        <s v="Gangstar New York"/>
        <s v="The Outlast Trials"/>
        <s v="Coral Island"/>
        <s v="Soundfall"/>
        <s v="Wayfinder"/>
        <s v="Starship Troopers: Extermination"/>
        <s v="Alone in the Dark Prologue"/>
        <s v="The Texas Chain Saw Massacre"/>
        <s v="Midnight Ghost Hunt"/>
        <s v="Only Up!"/>
        <s v="TAGLINE"/>
        <s v="Echo Point Nova"/>
        <s v="Warhaven"/>
        <s v="Bellwright"/>
        <s v="The Complex: Expedition"/>
        <s v="Brick Rigs"/>
        <s v="Someday You'll Return: Director's Cut"/>
        <s v="Oceanhorn 2: Knights of the Lost Realm"/>
        <s v="Remnant II"/>
        <s v="Forever Skies"/>
        <s v="Presences - Dark Awakening"/>
        <s v="The Forgotten City"/>
        <s v="Mix Universe"/>
        <s v="The Magnificent Trufflepigs"/>
        <s v="September 7th"/>
        <s v="The Scrap"/>
        <s v="Aliens: Dark Descent"/>
        <s v="SCP: Secret Files"/>
        <s v="Dead Man´s Diary"/>
        <s v="Hexia"/>
        <s v="Paper Ghost Stories: 7PM"/>
        <s v="Bark"/>
        <s v="Sengoku Dynasty"/>
        <s v="Crackdown 3"/>
        <s v="Tropico 6"/>
        <s v="Blair Witch"/>
        <s v="Immortals of Aveum"/>
        <s v="SPRAWL"/>
        <s v="Death Relives"/>
        <s v="Vorax"/>
        <s v="Soulslinger: Envoy of Death"/>
        <s v="Icarus: New Frontiers"/>
        <s v="Nowhere: Mysterious Artifacts"/>
        <s v="Fort Solis"/>
        <s v="The Baby In Yellow"/>
        <s v="Desynced"/>
        <s v="Retchid"/>
        <s v="Wagon"/>
        <s v="Revenge of ILCOIN"/>
        <s v="Lempo "/>
        <s v="Broken Pieces"/>
        <s v="HORROR TALES: The Wine"/>
        <s v="POSTAL 4: No Regerts"/>
        <s v="The Chant "/>
        <s v="Fae Farm"/>
        <s v="Smalland: Survive the Wilds"/>
        <s v="Ad Infinitum"/>
        <s v="They Are Here"/>
        <s v="No Sun To Worship"/>
        <s v="Ghostrunner 2"/>
        <s v="Lies of P"/>
        <s v="PAYDAY 3"/>
        <s v="Mortal Kombat 1"/>
        <s v="Unholy"/>
        <s v="SWORD ART ONLINE Last Recollection"/>
        <s v="Wandering Sword"/>
        <s v="Shattered - Tale of the Forgotten King"/>
        <s v="Silent Hope"/>
        <s v="Transience"/>
        <s v="Overpass 2"/>
        <s v="SCP-479: Shadows of the Mind"/>
        <s v="Trail Out"/>
        <s v="MechWarrior 5"/>
        <s v="The Last Oricru - Final Cut"/>
        <s v="MythForce"/>
        <s v="Monomyth"/>
        <s v="Tyrant's Realm"/>
        <s v="Diluvian Ultra"/>
        <s v="Estencel"/>
        <s v="Project Haven"/>
        <s v="Limerick: Cadence Mansion"/>
        <s v="Phantom Fury"/>
        <s v="Kristala"/>
        <s v="Noch"/>
        <s v="Sorceress"/>
        <s v="After Us"/>
        <s v="Garden Life: A Cozy Simulator "/>
        <s v="ELDRIMAR"/>
        <s v="The Bloodline"/>
        <s v="Pseudoregalia"/>
        <s v="Bang-On Balls: Chronicles"/>
        <s v="Alaskan Road Truckers"/>
        <s v="Dreamcore"/>
        <s v="Gangs of Sherwood"/>
        <s v="OverDrift Festival"/>
        <s v="Europa"/>
        <s v="Pine Harbor"/>
        <s v="Japanese Drift Master"/>
        <s v="Retrowave `84"/>
        <s v="Quantum Knights "/>
        <s v="ACRES"/>
        <s v="Storm Striker"/>
        <s v="Unawake"/>
        <s v="Warlock Survivors"/>
        <s v="The Front"/>
        <s v="Lords of the Fallen"/>
        <s v="Tribe Primitive Builder"/>
        <s v="Fish Game"/>
        <s v="The Awakener: Forgotten Oath"/>
        <s v="Blazing Sails"/>
        <s v="Q.U.B.E. 10th Anniversary"/>
        <s v="Shame Legacy"/>
        <s v="Station to Station"/>
        <s v="The Thaumaturge"/>
        <s v="Last Train Home"/>
        <s v="Toroa"/>
        <s v="The Crust"/>
        <s v="Railgrade"/>
        <s v="Under The Waves"/>
        <s v="Wizardry: Proving Grounds of the Mad Overlord"/>
        <s v="Space Boat"/>
        <s v="American Arcadia"/>
        <s v="Monolith: Requiem of the Ancients"/>
        <s v="Hellbreach: Vegas"/>
        <s v="Humantiz"/>
        <s v="Forgive Me Father 2"/>
        <s v="HOT WHEELS UNLEASHED™ 2 - Turbocharged"/>
        <s v="Mini Royale"/>
        <s v="Luna Abyss"/>
        <s v="Axiom of Maria"/>
        <s v="UNFOLLOW"/>
        <s v="BMX Bastards"/>
        <s v="GYLT"/>
        <s v="Ghostbusters: Spirits Unleashed"/>
        <s v="Bloodhound"/>
        <s v="Slender: The Arrival"/>
        <s v="The Lord of the Rings: Return to Moria"/>
        <s v="RIPOUT"/>
        <s v="It Comes In Waves"/>
        <s v="Stray"/>
        <s v="Van Hellswing"/>
        <s v="Warhammer 40,000: Boltgun"/>
        <s v="illWill"/>
        <s v="Voidborn"/>
        <s v="Witchfire"/>
        <s v="Severed Steel "/>
        <s v="GRAVEN"/>
        <s v="Ghost Knight: A Dark Tale"/>
        <s v="DON'T SCREAM"/>
        <s v="Midnight Acres"/>
        <s v="WRC"/>
        <s v="CRYMACHINA"/>
        <s v="Die Young"/>
        <s v="Redemption Reapers"/>
        <s v="RoboCop: Rogue City"/>
        <s v="This Bed We Made"/>
        <s v="Achilles: Legends Untold"/>
        <s v="The Talos Principle 2"/>
        <s v="The Smurfs 2 - The Prisoner Of The Green Stone"/>
        <s v="Satisfactory"/>
        <s v="TRYP FPV : The Drone Racer Simulator"/>
        <s v="The Invincible"/>
        <s v="Omno"/>
        <s v="Moon Runner"/>
        <s v="Tintin Reporter - Cigars of the Pharaoh"/>
        <s v="DreamWorks All-Star Kart Racing"/>
        <s v="GREED IS GOOD"/>
        <s v="The Entropy Centre"/>
        <s v="Togges"/>
        <s v="Jusant"/>
        <s v="Ghostrunner"/>
        <s v="Granblue Fantasy Versus: Rising"/>
        <s v="Valthirian Arc: Hero School Story 2"/>
        <s v="Remedium"/>
        <s v="Train Sim World 4"/>
        <s v="Palia"/>
        <s v="Octopath Traveler II"/>
        <s v="Miasma Chronicles"/>
        <s v="Builders of Egypt"/>
        <s v="KID A MNESIA EXHIBITION"/>
        <s v="Bus Simulator 21 Next Stop"/>
        <s v="The Anacrusis"/>
        <s v="Asterigos: Curse of the Stars"/>
        <s v="The Bus"/>
        <s v="Horizon Chase 2"/>
        <s v="Death Elevator"/>
        <s v="Simulakros"/>
        <s v="Green Reaper"/>
        <s v="Fernbus Simulator"/>
        <s v="Beast"/>
        <s v="Lost Ember"/>
        <s v="Dungeon Dungeon!"/>
        <s v="Draugen"/>
        <s v="Skeletons"/>
        <s v="Seven: Enhanced Edition"/>
        <s v="Playtown"/>
        <s v="Goat Simulator 3"/>
        <s v="SCP: 5K"/>
        <s v="Horizon's Mirage"/>
        <s v="Aron's Adventure"/>
        <s v="Blackout Protocol"/>
        <s v="Pacer"/>
        <s v="Rad Rodgers"/>
        <s v="Six Days in Fallujah"/>
        <s v="Operation: Harsh Doorstop"/>
        <s v="Ground Branch"/>
        <s v="Squad"/>
        <s v="The Ascent"/>
        <s v="Daymare: 1998"/>
        <s v="Swammys Attack On Titan Fan Game"/>
        <s v="Motor Town: Behind The Wheel"/>
        <s v="死寂（Deathly Stillness）"/>
        <s v="Bravely Default 2"/>
        <s v="Arizona Derby"/>
        <s v="Chicken Feet"/>
        <s v="Life Makeover"/>
        <s v="THE MULLER-POWELL PRINCIPLE"/>
        <s v="One Piece Odyssey"/>
        <s v="En Garde!"/>
        <s v="Spirit of the North: Enhanced Edition"/>
        <s v="Pinball M"/>
        <s v="P.T. Emulation"/>
        <s v="System Shock"/>
        <s v="Pinball FX"/>
        <s v="Journey To The Savage Planet"/>
        <s v="Chaperone"/>
        <s v="Revive &amp; Prosper"/>
        <s v="Tram Simulator Urban Transit"/>
        <s v="Areia: Pathway to Dawn"/>
        <s v="Ungate"/>
        <s v="The Day Before"/>
        <s v="Lego Fortnite"/>
        <s v="Predecessor"/>
        <s v="Gigabash"/>
        <s v="Born of Bread"/>
        <s v="Flock"/>
        <s v="ART IS RIFLE "/>
        <s v="Tandem: A Tale of Shadows "/>
        <s v="Sky Sojourn"/>
        <s v="Hotel in the Dark"/>
        <s v="Testament: The Order of High Human"/>
        <s v="SCUM"/>
        <s v="Ship Graveyard Simulator 2"/>
        <s v="Endling - Extinction is Forever"/>
        <s v="Potionomics"/>
        <s v="Samurai Jack: Battle Through Time"/>
        <s v="Lord of the Rings - Gollum"/>
        <s v="Dakar 18"/>
        <s v="Bum Simulator"/>
        <s v="Scars Above"/>
        <s v="Sackboy: A Big Adventure"/>
        <s v="The Exit 8"/>
        <s v="CRISIS CORE –FINAL FANTASY VII– REUNION"/>
        <s v="The Enjenir"/>
        <s v="Pact of Joy"/>
        <s v="Apsulov: End of Gods"/>
        <s v="Dusk Diver 酉閃町"/>
        <s v="The Matchless Kungfu"/>
        <s v="Returnal"/>
        <s v="Dragon Bobby - The Story of a Life"/>
        <s v="Another Sight - Definitive Edition"/>
        <s v="Dungeons of Sundaria"/>
        <s v="Bleak Faith: Forsaken"/>
        <s v="Daymare: 1994 Sandcastle"/>
        <s v="Aliens: Fireteam Elite"/>
        <s v="One-armed cook"/>
        <s v="One-armed robber"/>
        <s v="DRAGON QUEST TREASURES"/>
        <s v="The Callisto Protocol"/>
        <s v="ADACA"/>
        <s v="Graveyard Shift"/>
        <s v="Tekken 8"/>
        <s v="Song of Nunu: A League of Legends Story"/>
        <s v="State of Decay 2"/>
        <s v="Stray Gods: The Roleplaying Musical"/>
        <s v="Chorus"/>
        <s v="CHORDOSIS"/>
        <s v="Beyond Hanwell Teaser: The Royal Hallamshire"/>
        <s v="BPM: Bullets Per Minute"/>
        <s v="The Artful Escape"/>
        <s v="Escape from Mystwood Mansion"/>
        <s v="Paws and Soul"/>
        <s v="Fossilfuel"/>
        <s v="Paradise Killer"/>
        <s v="Roboquest"/>
        <s v="Expeditions: Rome"/>
        <s v="Daydream: Forgotten Sorrow"/>
        <s v="Sands of Aura"/>
        <s v="Claybook"/>
        <s v="Hydroneer"/>
        <s v="Conmache"/>
        <s v="[redacted city driving game 3]"/>
        <s v="Paradise Lost"/>
        <s v="We Happy Few"/>
        <s v="Tron Run/r"/>
        <s v="Barely Racing"/>
        <m/>
      </sharedItems>
    </cacheField>
    <cacheField name="Game View" numFmtId="0">
      <sharedItems containsBlank="1">
        <s v="3rd Person"/>
        <s v="1st Person"/>
        <s v="Top Down"/>
        <s v="3D Sidescroller"/>
        <s v="1st Person/3rd Person"/>
        <s v="1st Person/3rd Person/Top Down"/>
        <s v="Top Down/3rd Person"/>
        <s v="2D sidescroller"/>
        <s v="Top Down/1st Person"/>
        <s v="3rd Person/Sidescroller"/>
        <s v="Top Down/Sidescroller"/>
        <s v="1st Person/Top Down"/>
        <s v="3D Visual Novel"/>
        <s v="3rd Person/Top Down/Side Scroller"/>
        <s v="3rd Person/1st Person"/>
        <s v="1st Person/Sidescroller"/>
        <s v="Third Person/Sidescroller"/>
        <s v="3rd Person/Top Down"/>
        <s v="Sidescroller"/>
        <m/>
        <s v="Thanks for reading the sheet. With how populated the ue-games tab now, it will be pretty much impossible for me to manually update this. Stay tuned here in the flat2VR discord for updates about the website in the works as well!"/>
      </sharedItems>
    </cacheField>
    <cacheField name="1st" numFmtId="0">
      <sharedItems containsBlank="1">
        <m/>
        <s v="Y"/>
      </sharedItems>
    </cacheField>
    <cacheField name="3rd" numFmtId="0">
      <sharedItems containsBlank="1">
        <s v="Y"/>
        <m/>
      </sharedItems>
    </cacheField>
    <cacheField name="TD" numFmtId="0">
      <sharedItems containsBlank="1">
        <m/>
        <s v="Y"/>
      </sharedItems>
    </cacheField>
    <cacheField name="SS" numFmtId="0">
      <sharedItems containsBlank="1">
        <m/>
        <s v="Y"/>
      </sharedItems>
    </cacheField>
    <cacheField name="Game type" numFmtId="0">
      <sharedItems containsBlank="1">
        <s v="Steam - fullgame"/>
        <m/>
        <s v="Steam - demo"/>
        <s v="Epic Game Store - fullgame"/>
        <s v="Game Launcher"/>
        <s v="UE Demo Project"/>
        <s v="Itch.io - Freeware"/>
        <s v="Xbox Game Pass"/>
        <s v="Steam - fullgame "/>
        <s v="BOOTH - demo"/>
        <s v="GOG - fullgame"/>
      </sharedItems>
    </cacheField>
    <cacheField name="Tester" numFmtId="0">
      <sharedItems containsBlank="1">
        <s v="elliotttate"/>
        <s v="Kalth Streil"/>
        <s v="Narknon"/>
        <s v="xMcCARYx"/>
        <s v="Alex_アレックス"/>
        <s v="praydog"/>
        <s v="webhead"/>
        <s v="PanterA"/>
        <s v="Alex G"/>
        <s v="IfanSnek"/>
        <s v="Jfullerton1"/>
        <s v="Ashok"/>
        <m/>
      </sharedItems>
    </cacheField>
    <cacheField name="Date Tested" numFmtId="164">
      <sharedItems containsDate="1" containsString="0" containsBlank="1">
        <d v="2023-02-03T00:00:00Z"/>
        <d v="2023-02-05T00:00:00Z"/>
        <d v="2023-02-06T00:00:00Z"/>
        <d v="2023-02-08T00:00:00Z"/>
        <d v="2023-02-10T00:00:00Z"/>
        <d v="2023-02-11T00:00:00Z"/>
        <d v="2023-02-12T00:00:00Z"/>
        <d v="2023-02-15T00:00:00Z"/>
        <d v="2023-02-16T00:00:00Z"/>
        <d v="2023-02-17T00:00:00Z"/>
        <d v="2023-02-18T00:00:00Z"/>
        <d v="2023-02-20T00:00:00Z"/>
        <d v="2023-02-21T00:00:00Z"/>
        <d v="2023-02-25T00:00:00Z"/>
        <d v="2023-03-07T00:00:00Z"/>
        <d v="2023-03-09T00:00:00Z"/>
        <d v="2023-03-10T00:00:00Z"/>
        <d v="2023-03-11T00:00:00Z"/>
        <d v="2023-03-12T00:00:00Z"/>
        <d v="2023-03-13T00:00:00Z"/>
        <d v="2023-03-14T00:00:00Z"/>
        <d v="2023-03-15T00:00:00Z"/>
        <d v="2023-03-16T00:00:00Z"/>
        <d v="2023-03-17T00:00:00Z"/>
        <d v="2023-03-21T00:00:00Z"/>
        <d v="2023-03-22T00:00:00Z"/>
        <d v="2023-03-23T00:00:00Z"/>
        <d v="2023-03-24T00:00:00Z"/>
        <d v="2023-03-25T00:00:00Z"/>
        <d v="2023-03-26T00:00:00Z"/>
        <d v="2023-03-27T00:00:00Z"/>
        <d v="2023-03-28T00:00:00Z"/>
        <d v="2023-03-29T00:00:00Z"/>
        <d v="2023-03-30T00:00:00Z"/>
        <d v="2023-03-31T00:00:00Z"/>
        <d v="2023-04-01T00:00:00Z"/>
        <d v="2023-04-02T00:00:00Z"/>
        <d v="2023-04-03T00:00:00Z"/>
        <d v="2023-04-04T00:00:00Z"/>
        <d v="2023-04-05T00:00:00Z"/>
        <d v="2023-04-06T00:00:00Z"/>
        <d v="2023-04-07T00:00:00Z"/>
        <d v="2023-04-08T00:00:00Z"/>
        <d v="2023-04-09T00:00:00Z"/>
        <d v="2023-04-10T00:00:00Z"/>
        <d v="2023-04-11T00:00:00Z"/>
        <d v="2023-04-12T00:00:00Z"/>
        <d v="2023-04-13T00:00:00Z"/>
        <d v="2023-04-14T00:00:00Z"/>
        <d v="2023-04-15T00:00:00Z"/>
        <d v="2023-04-16T00:00:00Z"/>
        <d v="2023-04-18T00:00:00Z"/>
        <d v="2023-04-19T00:00:00Z"/>
        <d v="2023-04-20T00:00:00Z"/>
        <d v="2023-04-21T00:00:00Z"/>
        <d v="2023-04-22T00:00:00Z"/>
        <d v="2023-04-23T00:00:00Z"/>
        <d v="2023-04-25T00:00:00Z"/>
        <d v="2023-04-26T00:00:00Z"/>
        <d v="2023-04-27T00:00:00Z"/>
        <d v="2023-04-28T00:00:00Z"/>
        <d v="2023-04-30T00:00:00Z"/>
        <d v="2023-05-01T00:00:00Z"/>
        <d v="2023-05-02T00:00:00Z"/>
        <d v="2023-05-05T00:00:00Z"/>
        <d v="2023-05-06T00:00:00Z"/>
        <d v="2023-05-07T00:00:00Z"/>
        <d v="2023-05-08T00:00:00Z"/>
        <d v="2023-05-09T00:00:00Z"/>
        <d v="2023-05-10T00:00:00Z"/>
        <d v="2023-05-17T00:00:00Z"/>
        <d v="2023-05-18T00:00:00Z"/>
        <d v="2023-05-19T00:00:00Z"/>
        <d v="2023-05-20T00:00:00Z"/>
        <d v="2023-05-21T00:00:00Z"/>
        <d v="2023-05-25T00:00:00Z"/>
        <d v="2023-05-27T00:00:00Z"/>
        <d v="2023-05-29T00:00:00Z"/>
        <d v="2023-06-03T00:00:00Z"/>
        <d v="2023-06-17T00:00:00Z"/>
        <d v="2023-06-18T00:00:00Z"/>
        <d v="2023-06-20T00:00:00Z"/>
        <d v="2023-07-19T00:00:00Z"/>
        <d v="2023-07-31T00:00:00Z"/>
        <d v="2023-08-02T00:00:00Z"/>
        <d v="2023-08-03T00:00:00Z"/>
        <d v="2023-08-04T00:00:00Z"/>
        <d v="2023-08-05T00:00:00Z"/>
        <d v="2023-08-07T00:00:00Z"/>
        <d v="2023-08-10T00:00:00Z"/>
        <d v="2023-08-11T00:00:00Z"/>
        <d v="2023-08-14T00:00:00Z"/>
        <d v="2023-08-15T00:00:00Z"/>
        <d v="2023-08-22T00:00:00Z"/>
        <d v="2023-08-23T00:00:00Z"/>
        <d v="2023-08-24T00:00:00Z"/>
        <d v="2023-08-25T00:00:00Z"/>
        <d v="2023-08-28T00:00:00Z"/>
        <d v="2023-08-31T00:00:00Z"/>
        <d v="2023-09-08T00:00:00Z"/>
        <d v="2023-09-09T00:00:00Z"/>
        <d v="2023-09-10T00:00:00Z"/>
        <d v="2023-09-15T00:00:00Z"/>
        <d v="2023-09-16T00:00:00Z"/>
        <d v="2023-09-19T00:00:00Z"/>
        <d v="2023-09-23T00:00:00Z"/>
        <d v="2023-09-24T00:00:00Z"/>
        <d v="2023-09-25T00:00:00Z"/>
        <d v="2023-09-29T00:00:00Z"/>
        <d v="2023-09-30T00:00:00Z"/>
        <d v="2023-10-01T00:00:00Z"/>
        <d v="2023-10-02T00:00:00Z"/>
        <d v="2023-10-03T00:00:00Z"/>
        <d v="2023-10-04T00:00:00Z"/>
        <d v="2023-10-06T00:00:00Z"/>
        <d v="2023-10-07T00:00:00Z"/>
        <d v="2023-10-08T00:00:00Z"/>
        <d v="2023-10-10T00:00:00Z"/>
        <d v="2023-10-11T00:00:00Z"/>
        <d v="2023-10-12T00:00:00Z"/>
        <d v="2023-10-13T00:00:00Z"/>
        <d v="2023-10-14T00:00:00Z"/>
        <d v="2023-10-16T00:00:00Z"/>
        <d v="2023-10-17T00:00:00Z"/>
        <d v="2023-10-18T00:00:00Z"/>
        <d v="2023-10-19T00:00:00Z"/>
        <d v="2023-10-20T00:00:00Z"/>
        <d v="2023-10-21T00:00:00Z"/>
        <d v="2023-10-23T00:00:00Z"/>
        <d v="2023-10-24T00:00:00Z"/>
        <d v="2023-10-25T00:00:00Z"/>
        <d v="2023-10-26T00:00:00Z"/>
        <d v="2023-10-27T00:00:00Z"/>
        <d v="2023-10-28T00:00:00Z"/>
        <d v="2023-10-31T00:00:00Z"/>
        <d v="2023-11-01T00:00:00Z"/>
        <d v="2023-11-02T00:00:00Z"/>
        <d v="2023-11-03T00:00:00Z"/>
        <d v="2023-11-04T00:00:00Z"/>
        <d v="2023-11-06T00:00:00Z"/>
        <d v="2023-11-07T00:00:00Z"/>
        <d v="2023-11-08T00:00:00Z"/>
        <d v="2023-11-09T00:00:00Z"/>
        <d v="2023-11-10T00:00:00Z"/>
        <d v="2023-11-12T00:00:00Z"/>
        <d v="2023-11-14T00:00:00Z"/>
        <d v="2023-11-15T00:00:00Z"/>
        <d v="2023-11-16T00:00:00Z"/>
        <d v="2023-11-17T00:00:00Z"/>
        <d v="2023-11-18T00:00:00Z"/>
        <d v="2023-11-19T00:00:00Z"/>
        <d v="2023-11-21T00:00:00Z"/>
        <d v="2023-11-22T00:00:00Z"/>
        <d v="2023-11-23T00:00:00Z"/>
        <d v="2023-11-24T00:00:00Z"/>
        <d v="2023-11-25T00:00:00Z"/>
        <d v="2023-11-26T00:00:00Z"/>
        <d v="2023-11-27T00:00:00Z"/>
        <d v="2023-11-28T00:00:00Z"/>
        <d v="2023-11-29T00:00:00Z"/>
        <d v="2023-11-30T00:00:00Z"/>
        <d v="2023-12-01T00:00:00Z"/>
        <d v="2023-12-03T00:00:00Z"/>
        <d v="2023-12-04T00:00:00Z"/>
        <d v="2023-12-06T00:00:00Z"/>
        <d v="2023-12-07T00:00:00Z"/>
        <d v="2023-12-08T00:00:00Z"/>
        <d v="2023-12-09T00:00:00Z"/>
        <d v="2023-12-10T00:00:00Z"/>
        <d v="2023-12-11T00:00:00Z"/>
        <d v="2023-12-12T00:00:00Z"/>
        <d v="2023-12-13T00:00:00Z"/>
        <d v="2023-12-16T00:00:00Z"/>
        <d v="2023-12-17T00:00:00Z"/>
        <d v="2023-12-19T00:00:00Z"/>
        <d v="2023-12-20T00:00:00Z"/>
        <d v="2023-12-21T00:00:00Z"/>
        <d v="2023-12-22T00:00:00Z"/>
        <d v="2023-12-23T00:00:00Z"/>
        <d v="2023-12-24T00:00:00Z"/>
        <d v="2023-12-25T00:00:00Z"/>
        <d v="2023-12-26T00:00:00Z"/>
        <d v="2023-12-27T00:00:00Z"/>
        <d v="2023-12-28T00:00:00Z"/>
        <d v="2023-12-30T00:00:00Z"/>
        <m/>
      </sharedItems>
    </cacheField>
    <cacheField name="Videos" numFmtId="0">
      <sharedItems containsBlank="1">
        <m/>
        <s v="https://youtu.be/2BPWrbd1QSI"/>
        <s v="https://youtu.be/HmRQp8hbgUE&#10;https://youtu.be/JD4jEBpyTIE&#10;https://youtu.be/HmRQp8hbgUE"/>
        <s v="https://youtu.be/xZ1dKrkj9bg&#10;https://youtu.be/hfEHCM4hbWo&#10;https://youtu.be/AdfYECbAerk&#10;https://youtu.be/Wszrxqz9vEc&#10;https://youtu.be/T8egMzYROL0"/>
        <s v="https://youtu.be/s2n7HGKVJZw&#10;https://youtu.be/uFzYBUsXFvk"/>
        <s v="https://youtu.be/UnjL5el5yOM"/>
        <s v="https://youtu.be/raSiD_OBMJM"/>
        <s v="https://youtu.be/pWIucvy9FUY"/>
        <s v="https://youtu.be/50Cd8vJHd0I"/>
        <s v="https://youtu.be/wHVT0vPTuVM"/>
        <s v="https://youtu.be/XPWoM0ipnhw"/>
        <s v="https://youtu.be/iu00vSIcqk8"/>
        <s v="https://youtu.be/ugj7rJ79S6c"/>
        <s v="https://youtu.be/r0gb4ONB3e0"/>
        <s v="https://youtu.be/1fxsUEXbJ8g"/>
        <s v="https://youtu.be/7b3gE2osVFc"/>
        <s v="https://youtu.be/II7SPzgirOA"/>
        <s v="https://youtu.be/9akXNKH1R7g"/>
        <s v="https://youtu.be/ooxVTkvhgk8"/>
        <s v="https://youtu.be/M-Ndzcp91l8"/>
        <s v="https://youtu.be/o03xWOMoiwY&#10;https://youtu.be/c6eni0NEfQg"/>
        <s v="https://youtu.be/BWScHPhfTrI"/>
        <s v="https://youtu.be/8bHe-6W3W3o"/>
        <s v="https://youtu.be/1BS4Qi4sRcY"/>
        <s v="https://youtu.be/iw_aKpnlqog"/>
        <s v="https://youtu.be/KrT1OINtq9I"/>
        <s v="https://youtu.be/x2wPIXGAc-8"/>
        <s v="https://youtu.be/4b00yWd45_I"/>
        <s v="https://youtu.be/WorprDdq73w"/>
        <s v="https://youtu.be/8U9fdR4CFKk"/>
        <s v="https://youtu.be/lIiFv4SpOls"/>
        <s v="https://youtu.be/CqJmZtHaCDs"/>
        <s v="https://youtu.be/OlhVbP2dgo0"/>
        <s v="https://youtu.be/e_EnvGvWSFg"/>
        <s v="https://youtu.be/kZ-4uYSq3kM&#10;https://youtu.be/YLzBfVXH3v4"/>
        <s v="https://youtu.be/CkEiP9V3CYM"/>
        <s v="https://youtu.be/QfWn62HyJjg"/>
        <s v="https://youtu.be/Ngqy6HR4M4U"/>
        <s v="https://youtu.be/GrGtRbrhstU"/>
        <s v="https://youtu.be/8DX5LnBUrl0"/>
        <s v="https://youtu.be/d0zndK9Sfh0"/>
        <s v="https://youtu.be/A4zK2XG4va4"/>
        <s v="https://youtu.be/w86axB__VZ8"/>
        <s v="https://youtu.be/FJRjsbLe-Vk"/>
        <s v="https://youtu.be/cb_JtRddF9A"/>
        <s v="https://youtu.be/-EJJ9ZfAWIE"/>
        <s v="https://youtu.be/VRxX-JNsRXA"/>
        <s v="https://youtu.be/xHXwmgFq3Ms"/>
        <s v="https://youtu.be/m4KB5LubW3I"/>
        <s v="https://youtu.be/8oS29ODzDYw&#10;https://youtu.be/uNhpTdB5Iuc"/>
        <s v="https://youtu.be/NFDdoBbUCOA"/>
        <s v="https://youtu.be/-nfO7bbPo1I"/>
        <s v="https://youtu.be/dVOddfsLsO4"/>
        <s v="https://youtu.be/Z_ho70V7V8w"/>
        <s v="https://youtu.be/TXD9qcVENzw"/>
        <s v="https://youtu.be/Z-Tq1qV0PzM"/>
        <s v="https://youtu.be/BM0EUZVNLV0"/>
        <s v="https://youtu.be/2gkd4BeXlss"/>
        <s v="https://youtu.be/FiiEJyUULcU"/>
        <s v="https://youtu.be/B_LS9btKf_8"/>
        <s v="https://youtu.be/CydIb2e-r2E"/>
        <s v="https://youtu.be/J0XbpMgFwIY"/>
        <s v="https://youtu.be/6QMc49kV6TU"/>
        <s v="https://youtu.be/N732QwcJXOg"/>
        <s v="https://youtu.be/KfQvE1NXG4w"/>
        <s v="https://youtu.be/1o6H9rFsg7s"/>
        <s v="https://youtu.be/qJPyAECL_eM"/>
        <s v="https://youtu.be/T5WOzmau1Pw"/>
        <s v="https://youtu.be/hjT-hpMOznc&#10;https://youtu.be/Fa66lzBqsOI"/>
        <s v="https://youtu.be/XpFzYuB7Fcg"/>
        <s v="https://youtu.be/kKLbefHpuq4"/>
        <s v="https://youtu.be/ZK7PpDDE3sc"/>
        <s v="https://youtu.be/B1k3YO80wX8"/>
        <s v="https://youtu.be/iGfqFe9aAAA"/>
        <s v="https://youtu.be/kkkJaqqs-SA"/>
        <s v="https://youtu.be/IeeEKM1JOsw"/>
        <s v="https://youtu.be/h_REhlMAUGU"/>
        <s v="https://youtu.be/NUpp_HyA_7I"/>
        <s v="https://youtu.be/KdAsjp2ELhA"/>
        <s v="https://youtu.be/M7Ys5GKviAA"/>
        <s v="https://youtu.be/h2OO-tMBgz4"/>
        <s v="https://youtu.be/pVF3IgxQt_E"/>
        <s v="https://youtu.be/yt43D_GOWOs"/>
        <s v="https://youtu.be/6H5myykkTIE"/>
        <s v="https://youtu.be/onzNzAo_C0c"/>
        <s v="https://youtu.be/vPjpJD67OtE"/>
        <s v="https://youtu.be/sDWRu5rq2As"/>
        <s v="https://youtu.be/39TdWvHShSY"/>
        <s v="https://youtu.be/qqreDupFZ0w"/>
        <s v="https://youtu.be/BX_6HpMEUio"/>
        <s v="https://youtu.be/GSpQD7gEZi4"/>
        <s v="https://youtu.be/ZJrPq-6fcTg"/>
        <s v="https://youtu.be/zJpbm5EAzes"/>
        <s v="https://youtu.be/NAsb4FFIZ88"/>
        <s v="https://youtu.be/tTa4U5o9x8Y"/>
        <s v="https://youtu.be/FuvARq6awjE"/>
        <s v="https://youtu.be/hQRaEeN3BJU"/>
        <s v="https://youtu.be/dFY1wSt1pwk"/>
        <s v="https://youtu.be/JPV7Wa9yEog"/>
        <s v="https://youtu.be/WSeC-ivwrn0"/>
        <s v="https://youtu.be/H--x9f-jT5Q"/>
        <s v="https://youtu.be/Szvv5Llf2uI"/>
        <s v="https://youtu.be/mVxE7Gl4-Q0"/>
        <s v="https://youtu.be/D3YeXi4Mzs0"/>
        <s v="https://youtu.be/UGIDnuz31qA"/>
        <s v="https://youtu.be/v52ECo2L4VU"/>
        <s v="https://youtu.be/kXQ758evKrM"/>
        <s v="https://youtu.be/woo3XMytsjg&#10;https://youtu.be/cfCJSR8xFho"/>
        <s v="https://youtu.be/npKbQWLN4Zw"/>
        <s v="https://youtu.be/n6didUEyfCI"/>
        <s v="https://youtu.be/8westm21upk"/>
        <s v="https://youtu.be/injRhSwmO28"/>
        <s v="https://youtu.be/bFsM8LvV2Ls&#10;https://youtu.be/--yQ4QHt6SI&#10;https://youtu.be/lFmKMmzS-Rs"/>
        <s v="https://youtu.be/RTzNAou9a9k"/>
        <s v="https://youtu.be/BhFw_C0ayc8"/>
        <s v="https://youtu.be/Jt3OnlzBRTU"/>
        <s v="https://youtu.be/cwC9U_7tiio"/>
        <s v="https://youtu.be/qORiIbiLtaI"/>
        <s v="https://youtu.be/eeWfCzOyOQU"/>
        <s v="https://youtu.be/PxMr5jz9Ugg"/>
        <s v="https://youtu.be/cCiEoI0sRN0"/>
        <s v="https://youtu.be/C2Fe0lc04sQ"/>
        <s v="https://youtu.be/3Gl_lTvQV9g"/>
        <s v="https://youtu.be/yF-bi3JqAwI"/>
        <s v="https://youtu.be/owTURB5aVpc"/>
        <s v="https://youtu.be/AcvIHr-j9NM"/>
        <s v="https://youtu.be/lAMwMJIY8pE"/>
        <s v="https://youtu.be/XqJrK5e21-Q"/>
        <s v="https://youtu.be/rmJPneA4r10"/>
        <s v="https://youtu.be/EvwDdHr6OVY"/>
        <s v="https://youtu.be/R51yCSdweLo"/>
        <s v="https://youtu.be/aI3DcIxgXVs"/>
        <s v="https://youtu.be/K7BoIf5lQ18"/>
        <s v="https://youtu.be/XvSYShHncSY"/>
        <s v="https://youtu.be/PFJboK_DKfo"/>
        <s v="https://youtu.be/vwpPp5l_TQw"/>
        <s v="https://youtu.be/XCVPpbVUzB8"/>
        <s v="https://youtu.be/quV0D8TvN28"/>
        <s v="https://youtu.be/ALui7SlwRI0"/>
        <s v="https://youtu.be/UajensRTVEQ"/>
        <s v="https://youtu.be/5IgOVaFmyVE"/>
        <s v="https://youtu.be/0cWQdwTrzzc"/>
        <s v="https://youtu.be/DSkZS1ocmsg"/>
        <s v="https://youtu.be/DHpivoP0PpI"/>
        <s v="https://youtu.be/Jl8vjqUTvRI"/>
        <s v="https://youtu.be/30KX4ywrc1I"/>
        <s v="https://youtu.be/ANCSAxv6tks"/>
        <s v="https://youtu.be/wD5NS-hTnmY"/>
        <s v="https://youtu.be/9dLswZPxAaM"/>
        <s v="https://youtu.be/fPnxPOWRX0U"/>
        <s v="https://youtu.be/yNdcvPGDKlo"/>
        <s v="https://youtu.be/1OZww-ASpI4"/>
        <s v="https://youtu.be/cMIHjDB8s4I"/>
        <s v="https://youtu.be/KamEHVqVcHk"/>
        <s v="https://youtu.be/FEzX3Qw6Eio"/>
        <s v="https://youtu.be/sjKWXvwE48w&#10;https://youtu.be/nPCV_QH63q8"/>
        <s v="https://youtu.be/cEJBbwfI054"/>
        <s v="https://youtu.be/lgOYQZF1jCA"/>
        <s v="https://youtu.be/wzoew33QeIQ"/>
        <s v="https://youtu.be/9fCycEKO01w"/>
        <s v="https://youtu.be/UwThIQSDkhM"/>
        <s v="https://youtu.be/TnMvUTr7anM"/>
        <s v="https://youtu.be/CI_I7oF1gug"/>
        <s v="https://youtu.be/qYTSW8YWd_k"/>
        <s v="https://youtu.be/gIda7yrvOlQ"/>
        <s v="https://youtu.be/JCW1L_KG6eE&#10;https://youtu.be/muNr_2IBh2E"/>
        <s v="https://youtu.be/6gk1y3t4VBc"/>
        <s v="https://youtu.be/oErhbBwVlEE"/>
        <s v="https://youtu.be/t_rzDCMrbag"/>
        <s v="https://youtu.be/YDqi0LaybKw&#10;https://youtu.be/scFf62fizgo"/>
        <s v="https://youtu.be/p-GI2mmClUM"/>
        <s v="https://youtu.be/Mbn1EmOmpyQ"/>
        <s v="https://youtu.be/M9BSaDQKexQ"/>
        <s v="https://youtu.be/xyv3deq7PN4"/>
        <s v="https://youtu.be/NzOXplmGZvo"/>
        <s v="https://youtu.be/jpnTlHqnVXQ"/>
        <s v="https://youtu.be/5jSaU8EN2rw"/>
        <s v="https://youtu.be/6xNi5-OnTpY"/>
        <s v="https://youtu.be/Upd-CjlWZzA"/>
        <s v="https://youtu.be/IwMZmyU2Png"/>
        <s v="https://youtu.be/Uoj_6XYLjDs&#10;https://youtu.be/xyWMfTOQ4Qc"/>
        <s v="https://youtu.be/hNipmsx2dTY"/>
        <s v="https://youtu.be/0zYh2dgAT_M"/>
        <s v="https://youtu.be/kQBt76nHKSU"/>
        <s v="https://youtu.be/bLwrFwXvw5Q"/>
        <s v="https://youtu.be/kWoWfI9J5ic&#10;https://youtu.be/neTwYXlTonY&#10;https://youtu.be/2HhADyFq1XI&#10;https://youtu.be/I-QvYYNCUyY"/>
        <s v="https://youtu.be/AQDEDiBZDoQ"/>
        <s v="https://youtu.be/A99pcHhrav0"/>
        <s v="https://youtu.be/sNIB08kEUnw"/>
        <s v="https://youtu.be/dOgxvth-jCw"/>
        <s v="https://youtu.be/kiwNFuYaKgc"/>
        <s v="https://youtu.be/zEd8YjXNuxA"/>
        <s v="https://youtu.be/G863jroQDV0"/>
        <s v="https://youtu.be/WffgF8GJlyY"/>
        <s v="https://youtu.be/fjUhT1Qb_7Q"/>
        <s v="https://youtu.be/kpURapGi_PI"/>
        <s v="https://youtu.be/p2k0n5tryDQ"/>
        <s v="https://youtu.be/SO9LeS4NrRI"/>
        <s v="https://youtu.be/E26X1Ls-708"/>
        <s v="https://youtu.be/EwiBcUkNf5k"/>
        <s v="https://youtu.be/zDGLyM5sMyU"/>
        <s v="https://youtu.be/vUpZgg5eHl4"/>
        <s v="https://youtu.be/9F59QV4fYco"/>
        <s v="https://youtu.be/bR4zBHxcjNc"/>
        <s v="https://youtu.be/7WvPT2I7XNc&#10;https://youtu.be/XoNZtBj7RdI&#10;https://youtu.be/sFzSI1kVfFA"/>
        <s v="https://youtu.be/56giO8JgSM4"/>
        <s v="https://youtu.be/hpAflDzII6U"/>
        <s v="https://youtu.be/CRhTe6ipcLc&#10;https://youtu.be/cmONGCAEDIM&#10;https://youtu.be/pbS_uPjkz4Y"/>
        <s v="https://youtu.be/I8mWuM-VS44&#10;https://www.youtube.com/watch?v=MsQbX-p__IQ&#10;https://youtu.be/VcyWK6UUMJ0&#10;https://youtu.be/zgHv6Fpa8b0"/>
        <s v="https://youtu.be/GyBAAIxI_jg"/>
        <s v="https://youtu.be/MN_QVpofzJY"/>
        <s v="https://youtu.be/Wnu6CtaUP-E"/>
        <s v="https://youtu.be/RTjIkiIZiI8"/>
        <s v="https://youtu.be/98nqIQa-9ow"/>
        <s v="https://youtu.be/Yg6WIiKaG2g"/>
        <s v="https://youtu.be/2mPo8pjQGQg"/>
        <s v="https://youtu.be/R4GCyn_MVxg"/>
        <s v="https://youtu.be/cDS9SAGASm4"/>
        <s v="https://youtu.be/WwfeKafEgCU&#10;https://youtu.be/h4asa3h58D8"/>
        <s v="https://youtu.be/3j0KDdj1O0I"/>
        <s v="https://youtu.be/6qRjlN2ZpuY"/>
        <s v="https://youtu.be/WrCfXUrsP0E"/>
        <s v="https://youtu.be/8tamAHGOpZM&#10;https://youtu.be/ZGsJ5APFdsc&#10;https://youtu.be/beFL1N7Uh8A&#10;https://youtu.be/Pva5Jvdwgyw"/>
        <s v="https://youtu.be/0wyeBgklmZA"/>
        <s v="https://youtu.be/qtRj6T9J7A0"/>
        <s v="https://youtu.be/1QhYRXXlc3I"/>
        <s v="https://youtu.be/7-UPNwqdWe8"/>
        <s v="https://youtu.be/KwYOmMNabZg"/>
        <s v="https://youtu.be/PKQ0QHdk-o0&#10;https://youtu.be/_ll2mvP_nG8&#10;https://youtu.be/XkdNKl2jUbU&#10;https://youtu.be/Xu2iOiRKC2Q"/>
        <s v="https://youtu.be/ySK6NINvsKg&#10;https://youtu.be/rNBgK4f-YbA&#10;https://youtu.be/QiAe_SrfY8k"/>
        <s v="https://youtu.be/qjJXp42agkc"/>
        <s v="https://youtu.be/5lFajLN7rHY&#10;https://youtu.be/nevaUjz34fg&#10;https://youtu.be/HPE3w2JMq6Q&#10;https://youtu.be/pLQak1Lrdb0&#10;https://youtu.be/F7BiuP1XNJw"/>
        <s v="https://youtu.be/Pt8k2jFC808"/>
        <s v="https://youtu.be/GNioZnfoT74"/>
        <s v="https://youtu.be/WJGIASPXArg&#10;https://youtu.be/fDMsG6rKs_E&#10;https://youtu.be/mJmm1NF7svI&#10;https://youtu.be/5vbdiltZjxc"/>
        <s v="https://youtu.be/hqBXvdr7yP0&#10;https://youtu.be/6N7yzhCgOqw"/>
        <s v="https://youtu.be/FWPUka9OSBs&#10;https://youtu.be/eOzDHUkBBBk&#10;https://youtube.com/shorts/aY20OnpEcOs?feature=share"/>
        <s v="https://youtu.be/rVqxvp4LbB4"/>
        <s v="https://youtu.be/QBJMq8H8Y_8"/>
        <s v="https://youtu.be/Tu3PbMJgH1k"/>
        <s v="https://youtu.be/lNSmc5r5wk8"/>
        <s v="https://youtu.be/nQM7AaQeCKI"/>
        <s v="https://youtu.be/lUJ9HtrNYqo&#10;https://youtu.be/NB83YO6Q5pg"/>
        <s v="https://youtu.be/zYSVAehxtak&#10;https://youtu.be/AVM8oBgx6lk&#10;https://youtu.be/0W9CvILi1ac"/>
        <s v="https://youtu.be/hytenCzlwPc"/>
        <s v="https://youtu.be/A15Jj9bY2ms&#10;https://youtu.be/BguRWpEQSnk&#10;https://youtu.be/8BCt9htvSaY"/>
        <s v="https://youtu.be/sEx3zAcwA6U&#10;https://youtu.be/ntSbdiZ_PG4"/>
        <s v="https://youtu.be/Ffq_BsfzGwA"/>
        <s v="https://youtu.be/4HiCwcPZXjw"/>
        <s v="https://youtu.be/77H4BQh1XSo"/>
        <s v="https://youtu.be/cJp2blukkFs"/>
        <s v="https://youtu.be/SvyqPuKTgnQ&#10;https://youtu.be/xo6jq3qnZco"/>
        <s v="https://youtu.be/uvOEU5p27SI&#10;https://youtu.be/8E5_PhgFYDo"/>
        <s v="https://youtu.be/8XhqzJ_27fw"/>
        <s v="https://youtu.be/hJWC-NParLU"/>
        <s v="https://youtu.be/IlsuhJJrhh8&#10;https://youtu.be/1Ha6nnwwfQg"/>
        <s v="https://youtu.be/X32cR3vDq00"/>
        <s v="https://youtu.be/PMarjaGeAG4"/>
        <s v="https://youtu.be/ELh44qPPWWg"/>
        <s v="https://youtu.be/LhR3yncCg6o"/>
        <s v="https://youtu.be/kmIQkvFQuok&#10;https://youtu.be/VdUVR5kLxLo"/>
        <s v="https://youtu.be/k9ooXgiwH9M"/>
        <s v="https://youtu.be/l5QJ2WY7VmA"/>
        <s v="https://youtu.be/UOSE_6ZD0cs"/>
        <s v="https://youtu.be/aXP82VTZiZQ"/>
        <s v="https://youtu.be/k9Zb_H3aAGM"/>
        <s v="https://youtu.be/DA_p4Un4mYE"/>
        <s v="https://youtu.be/bvNuJgz5Aww"/>
        <s v="https://youtu.be/L2SwVOrU7Rg"/>
        <s v="https://youtu.be/6NnUvWwQ9hs"/>
        <s v="https://youtu.be/BaI-MbJuir8"/>
        <s v="https://youtu.be/VZyesYejqFQ"/>
        <s v="https://youtu.be/cqx4YKURmHA"/>
        <s v="https://youtu.be/zGz1F-dbFdQ"/>
        <s v="https://youtu.be/AKdhSitU86s"/>
        <s v="https://youtu.be/9FwcHmI2U80"/>
        <s v="https://youtu.be/DKYhLvybWuU"/>
        <s v="https://youtu.be/g63uCPdSBhE"/>
        <s v="https://youtu.be/pLlf_pS1PJU"/>
        <s v="https://youtu.be/8g1mJIeKBO0"/>
        <s v="https://youtu.be/_lSb_Khrn5c"/>
        <s v="https://youtu.be/DXC9U1V9Udc"/>
        <s v="https://youtu.be/C-CL8Ru_N8Q"/>
        <s v="https://youtu.be/PR2yJnFgH4k"/>
        <s v="https://youtu.be/HSZztnWqAJM"/>
        <s v="https://youtu.be/lCAQCv5KhHc"/>
        <s v="https://youtu.be/X2m6FUea_RE"/>
        <s v="https://youtu.be/mNT4nA_3K-c"/>
        <s v="https://youtu.be/F0Ui0KNP1sY"/>
        <s v="https://youtu.be/oy5I2cwJc7Y"/>
        <s v="https://youtu.be/gz_m1ZdmfaQ"/>
        <s v="https://youtu.be/VhUCzbjUZKg"/>
        <s v="https://youtu.be/f6mgN99jJnQ"/>
        <s v="https://youtu.be/T6_qxaRFD0k"/>
        <s v="https://youtu.be/HTrn5PrzXJI"/>
        <s v="https://youtu.be/w5i_vHmgZVE"/>
        <s v="https://youtu.be/atBOT3Sv3Gg"/>
        <s v="https://youtu.be/HpjasaXtOvM"/>
        <s v="https://youtu.be/pvUi76Nodak"/>
        <s v="https://youtu.be/6fGQP1i9tao"/>
        <s v="https://youtu.be/fdDwXKjDKv8"/>
        <s v="https://youtu.be/Wvd9G4G-MTg"/>
        <s v="https://youtu.be/RQO0flKTtEg"/>
        <s v="https://youtu.be/JkgtCWolWZA"/>
        <s v="https://youtu.be/IfIpm9ubtwc"/>
        <s v="https://youtu.be/dZydse79pYQ"/>
        <s v="https://youtu.be/k2ylCZmyhwk"/>
        <s v="https://youtu.be/s-BGcCvk5m4"/>
        <s v="https://youtu.be/VYQownEOR2Y"/>
        <s v="https://youtu.be/8NQ1iX_h_Wc"/>
        <s v="https://youtu.be/l5jV42MMVXc"/>
        <s v="https://youtu.be/phe1YvT1zlg"/>
        <s v="https://youtu.be/mgKQbu9sweE"/>
        <s v="https://youtu.be/uB7g0TXHX5M?si=GnxQYK_ogQKcO02D"/>
        <s v="https://youtu.be/PDHTlBaDmSs&#10;https://youtu.be/I24oHh08FyM"/>
        <s v="https://youtu.be/VVXZEoQtSYw"/>
        <s v="https://youtu.be/MvfmEQmL-kc"/>
        <s v="https://youtu.be/2PZxVnlMEr4"/>
        <s v="https://youtu.be/9rsc0ZjVEYo&#10;https://youtu.be/Yg2-01dWIyY"/>
        <s v="https://youtu.be/t1RYvYTkuUY"/>
        <s v="https://youtu.be/QCGO9XiTP64"/>
        <s v="https://youtu.be/Nt44Whrt8-w"/>
        <s v="https://youtu.be/QOaVIUXnz_M"/>
        <s v="https://youtu.be/YBHAHVS3Lsw"/>
        <s v="https://youtu.be/0jzSSGzcp6Y"/>
        <s v="https://youtu.be/J1ODKCh4S0E"/>
        <s v="https://youtu.be/wC6ABelqQmo"/>
        <s v="https://youtu.be/qhZo2ZQ2otc"/>
        <s v="https://youtu.be/UEcQvVnK1x0"/>
        <s v="https://youtu.be/MLwZkOQOjKw"/>
        <s v="https://youtu.be/dUN-Axm3sPU"/>
        <s v="https://youtu.be/sTHCHhbe0cg"/>
        <s v="https://youtu.be/wWJREPTE1zo"/>
        <s v="https://youtu.be/Wvj7n6adSsQ2"/>
        <s v="https://youtu.be/PcCk4GU5-SM"/>
        <s v="https://youtu.be/ViSvXBPVt5E"/>
        <s v="https://youtu.be/Eng2jLNV_VU"/>
        <s v="https://youtu.be/A_MW7trUdto"/>
        <s v="https://youtu.be/ISuBDy8G1zY"/>
        <s v="https://youtu.be/s8NStgRpmw8"/>
        <s v="https://youtu.be/TYblDoC3tGo"/>
        <s v="https://youtu.be/LAHNAjOK7DA"/>
        <s v="https://www.youtube.com/watch?v=ZiSMaqhDxu4"/>
        <s v="https://www.youtube.com/watch?v=XKxZI-CW-Cc&#10;https://youtu.be/8KsQLFOX0kI?si=5-3b9N6Kly1Iwo-V"/>
        <s v="https://youtu.be/BmBhdOiBMF0"/>
        <s v="https://youtu.be/1HVLu9S8jQg"/>
        <s v="https://youtu.be/VTWINzUsunU"/>
        <s v="https://youtu.be/HHtdGbu5RJ8"/>
        <s v="https://youtu.be/yZIZidZk80Q"/>
        <s v="https://youtu.be/4Szef9uzJNY"/>
        <s v="https://youtu.be/8CNwQWzmYLw"/>
        <s v="https://youtu.be/Kb1CBOkesBg"/>
        <s v="https://youtu.be/hsU1ZUaMvGQ"/>
        <s v="https://youtu.be/GCyJbw7Rb88?si=IesynaAzcdh3x5kC"/>
        <s v="https://youtu.be/rz482Vlp8xo"/>
        <s v="https://youtu.be/oqAC0WA3Y2w"/>
        <s v="https://youtu.be/nR3vwnXvbCA"/>
        <s v="https://youtu.be/xsZzwgjszHM"/>
        <s v="https://youtu.be/vCNYkVDejbk"/>
        <s v="https://youtu.be/sXlt1ObTFFA"/>
        <s v="https://youtu.be/nj-hrzr-9Gk&#10;https://youtu.be/-EX1ZP59EO0"/>
        <s v="https://youtu.be/8mxE1fDJvXg"/>
        <s v="https://youtu.be/Jnv5IS12WCA?si=OzpE91dza807IhHH"/>
        <s v="https://youtu.be/hQLOpB5fJMo"/>
        <s v="https://youtu.be/-a7w1w1ORK0"/>
        <s v=" "/>
        <s v="https://youtu.be/sIFml_F5JKg"/>
        <s v="https://youtu.be/1BhwG5NdLbk"/>
        <s v="https://youtu.be/hgc9eBed_a4"/>
        <s v="https://youtu.be/q8wHy3pFvfg"/>
        <s v="https://youtu.be/O2grdhAvD2Q"/>
        <s v="https://youtu.be/mdjq5LCf6ak"/>
        <s v="https://youtu.be/Iw2Dx29s7yQ"/>
        <s v="https://youtu.be/dHnXL5H1HOs"/>
        <s v="https://youtu.be/O5_EtYu5KW0"/>
        <s v="https://youtu.be/Va0uOiDYyxM"/>
        <s v="https://youtu.be/4Is3Vk0nvkc"/>
        <s v="https://youtu.be/HOL9xNZSJZI"/>
        <s v="https://youtu.be/ocNFIHrGlBI"/>
        <s v="https://youtu.be/MoCMn2LZlkM"/>
        <s v="https://youtu.be/94EG4WZlTmo"/>
        <s v="https://youtu.be/dq-xUTph6M0"/>
        <s v="https://youtu.be/nR2SU6yZhXk"/>
        <s v="https://youtu.be/MAvY9mCkmww"/>
        <s v="https://youtu.be/pfbZQbbgvyk"/>
        <s v="https://youtu.be/hhyPXErXEwI?si=2cELL8Kw2-70FgKx"/>
        <s v="https://youtu.be/KEukkouga7k"/>
        <s v="https://youtu.be/cb7WuVW-FuI"/>
        <s v="https://youtu.be/tI6cAPEJ4dg"/>
        <s v="https://youtu.be/UKwenYuMIhk"/>
        <s v="https://youtu.be/E2L6E88TG3o"/>
        <s v="https://youtu.be/hbF1XPIBf90"/>
        <s v="https://youtu.be/tuLwxTxNmyA"/>
        <s v="https://youtu.be/HGduw3spuCw"/>
        <s v="https://youtu.be/QJRJw9Pmj7s"/>
        <s v="https://youtu.be/7VroJ6T-Hns"/>
        <s v="https://youtu.be/1CGm_U2yxMA"/>
        <s v="https://youtu.be/PbA_jMwrTrQ&#10;https://youtu.be/8HHQG9yHHFk"/>
        <s v="https://youtu.be/bEfu4ByrS7A"/>
        <s v="https://youtu.be/LY7r_jGjr6I"/>
        <s v="https://youtu.be/fy2DTRFcp68"/>
        <s v="https://youtu.be/sEgxfQOSF-A?si=79sR2mwHIpqBzFjP"/>
        <s v="https://youtu.be/iME82kd9Qz8"/>
        <s v="https://youtu.be/c4wlVou39sg?si=YTRWA35CyOIPhRbW"/>
        <s v="https://youtu.be/h9lLGTeIFu4"/>
        <s v="https://youtu.be/TO_3MieFPI4"/>
        <s v="https://youtu.be/fEjxRL9APGc?si=NQOpeJAuP2q6z8BI"/>
        <s v="https://youtu.be/So116tU-rS0"/>
        <s v="https://youtu.be/Wo0I5sEYovI"/>
        <s v="https://youtu.be/YPEYksTjsKk"/>
        <s v="https://youtube.com/shorts/iMbmTRfhoFU?si=GQqvT1mRzlc_29ds"/>
        <s v="https://youtu.be/3r9OPHdlU3g?si=HBDxxh2i78EmSwTV"/>
        <s v="https://youtu.be/zXkb6H7KPxc"/>
        <s v="https://youtu.be/0snMvcdg-Ww"/>
        <s v="https://youtu.be/IVumswBBTXw"/>
        <s v="https://youtu.be/4qKSIrSh9kk"/>
        <s v="https://youtu.be/z0ReatXwvW0"/>
        <s v="https://youtu.be/54z8McQB1Gg"/>
        <s v="https://youtu.be/lJftSWgWwF4"/>
        <s v="https://youtu.be/xz-JSMkV1-M"/>
        <s v="https://www.youtube.com/watch?v=XOgPHpt1I5E"/>
        <s v="https://youtu.be/d434-HP-BIg  "/>
        <s v="https://youtu.be/TZz32AfiFOM"/>
        <s v="https://youtu.be/XR7iqYiaZ6U"/>
        <s v="https://youtu.be/SbCHudGAneI"/>
        <s v="https://youtu.be/wXHI2kbxLBs&#10;https://youtu.be/xz-JSMkV1-M"/>
        <s v="https://youtu.be/W7xyb_lv8qI"/>
        <s v="https://youtu.be/9PQS2vkoY-o"/>
        <s v="https://youtu.be/d1bd5Gd9z4k&#10;https://youtu.be/j6uYKmpSm74"/>
        <s v="https://youtu.be/xocbPA0-mFk&#10;https://youtu.be/eEG1hQ5w1Ug&#10;"/>
        <s v="https://youtu.be/R7gXnaOUeqM"/>
        <s v="https://youtu.be/eUu8scM4U0I"/>
        <s v="https://youtu.be/vZILTbiEnKk"/>
        <s v="https://youtu.be/ZlKwr2JRe4M"/>
        <s v="https://youtu.be/aakXLGWKiOk"/>
        <s v="https://youtu.be/IijpGIr3IBk"/>
        <s v="https://youtu.be/1JEAkdQ0N_Y"/>
        <s v="https://youtu.be/HFXkXdmkfPQ&#10;https://youtu.be/vXhEzmqEyuY&#10;https://youtu.be/-qhwa_olFmA"/>
        <s v="https://youtu.be/4Den8qwEF4o"/>
        <s v="https://youtu.be/8LuiK8TnVQU"/>
        <s v="https://youtu.be/LGn9kr8YpoA&#10;https://youtu.be/G4ZPyGEVxWs&#10;https://youtu.be/jQMGqwBhr1Y&#10;https://youtu.be/RgL1pKoZJeo&#10;https://youtu.be/QFtrNFhTKQY"/>
        <s v="https://youtu.be/WiGCg34z7js"/>
        <s v="https://youtu.be/58B4RzDwBtQ&#10;https://youtu.be/sBzjoi8JeNA"/>
        <s v="https://youtu.be/k91TndXSbvI?si=zkaXmL3NxkXZKXwO"/>
        <s v="https://youtu.be/63wDIMrnGUk&#10;https://youtu.be/GpnXi09_IU4"/>
        <s v="https://youtu.be/aTVO73UTDk8"/>
        <s v="https://youtu.be/UfhDq5rCKpg"/>
        <s v="https://youtu.be/uZwtmJmoeII"/>
        <s v="https://youtu.be/0gLL3as_nAo"/>
        <s v="https://youtu.be/ZyUNow_vLFo"/>
        <s v="https://youtu.be/GVFxpDYLZGs"/>
        <s v="https://youtu.be/kZl_mfaQLlc"/>
        <s v="https://youtu.be/K0jrSom1fyQ&#10;https://youtu.be/icXWgmgL7gA&#10;https://youtu.be/eAPg_u7Gk18"/>
        <s v="https://youtu.be/U4QjlU4bkrU&#10;https://youtu.be/T_hz1FS3GZc"/>
        <s v="https://youtu.be/-ajmhNCQ6jE"/>
        <s v="https://youtu.be/g_E26fiWcN4"/>
        <s v="https://youtu.be/8MzbhZHPGlo"/>
        <s v="https://youtu.be/tIzSRHwiq90"/>
        <s v="https://youtu.be/E17KdUIvHHM&#10;https://youtu.be/cr3tVSfN2_g&#10;https://youtu.be/-fwEkttQyFE"/>
        <s v="https://youtu.be/Ejo7hFtj0tw"/>
        <s v="https://youtu.be/EHIYrN38GrE"/>
        <s v="https://youtu.be/UDsNrnbw9jQ"/>
        <s v="https://youtu.be/du9Sd_Qda8A"/>
        <s v="https://youtu.be/fYcEACX6b-4"/>
        <s v="https://youtu.be/h2H73yRqDQQ"/>
        <s v="https://youtu.be/cFInPhf9_zU"/>
        <s v="https://youtu.be/8OTx0MD-p4s"/>
        <s v="https://youtu.be/7wBMHhPWDZ4&#10;https://youtu.be/F7_kcWCLF7s"/>
        <s v="https://youtu.be/7y4aPMdKKY4"/>
        <s v="https://youtu.be/8w2pmZy-klo"/>
        <s v="https://youtu.be/_6tmMLpC4wc"/>
        <s v="https://youtu.be/Th2ZtQBI0RA"/>
        <s v="https://youtu.be/h8-DVzV8xvE&#10;https://youtu.be/4sd-ldGj3qs"/>
        <s v="https://youtu.be/AHYYXxKnaW4&#10;https://youtu.be/TujcQTSpu5g"/>
        <s v="https://youtu.be/tKhlC3kSN68"/>
        <s v="https://youtu.be/-56WSGSIImM"/>
        <s v="https://youtu.be/AmgkoIdpcxI"/>
        <s v="https://youtu.be/Q6WqsGiS8t8"/>
        <s v="https://youtu.be/6OzoE5YZN10&#10;https://youtu.be/dewmS7mNGnQ"/>
        <s v="https://youtu.be/tgSts_dkiqg&#10;https://youtu.be/QzwzuTS32xc"/>
        <s v="https://youtu.be/SmqUq_gVpck&#10;https://youtu.be/c7htu9Jrag4"/>
        <s v="https://youtu.be/i_L_J1BvKuc&#10;https://youtu.be/xPQfx0aQ4uQ"/>
        <s v="https://youtu.be/q7Kims6Sq_g&#10;https://youtu.be/Ih7YbliMy4E"/>
        <s v="https://youtu.be/7vEUWWA3O9Q"/>
        <s v="https://youtu.be/HLOxPfFLH9A"/>
        <s v="https://youtu.be/d7STVFpYX24"/>
        <s v="https://youtu.be/XEWImfv1SK8"/>
        <s v="https://youtu.be/CJOIUQ-w28M"/>
        <s v="https://youtu.be/yeRKSYMTsKU"/>
        <s v="https://youtu.be/WfZXkzSoQIk"/>
        <s v="https://youtu.be/ThOxh-KRt4A"/>
        <s v="https://youtu.be/VpBSvSfFC4E"/>
        <s v="https://youtu.be/MJGzjz50LtA"/>
        <s v="https://youtu.be/Dt3CC9XigGw&#10;https://youtu.be/RjhHlEnJrbM&#10;https://youtu.be/pA1g0yEWLMA"/>
        <s v="https://youtu.be/q5OR6JMgX64?si=K7QSs7OziiQ0kgu5"/>
        <s v="https://youtu.be/B-0ceGUEhks"/>
        <s v="https://youtu.be/eaz8m75asro"/>
        <s v="https://youtu.be/mkXRIsRl2Rc&#10;https://youtu.be/Vo-JF6zGzXQ"/>
        <s v="https://youtu.be/MzpwKtrE0V0"/>
        <s v="https://youtu.be/Ot0M3vWk9PU"/>
        <s v="https://youtu.be/1UO6LhKkbAo"/>
        <s v="https://youtu.be/GNq0ukGq8iQ"/>
        <s v="https://youtu.be/TiHYlU1z6Z4&#10;https://youtu.be/_WTOwkoDGR0&#10;https://youtu.be/a4glga-7nN0&#10;https://youtu.be/_QT20J4spL4"/>
        <s v="https://youtu.be/O3fC-8a0L70"/>
        <s v="https://youtu.be/ZTMoeD9GOJs&#10; &#10;https://youtu.be/v0HCl45lvhY?si=9frW2RWGAPs8J9tj"/>
        <s v="https://youtu.be/-_toB4P1y3M&#10;https://youtu.be/Hvweq0VQ8Yk"/>
        <s v="https://youtu.be/KfShzYV7Gsw?si=aHmSxKMSop8P2ifR"/>
        <s v="https://youtu.be/r35DbQOACJo&#10;https://youtu.be/baJnouEzJsU?si=7ONbDuuNM5u0-lAy"/>
        <s v="https://youtu.be/nNPTXNUYnxI"/>
        <s v="https://youtu.be/YHigcXvgIrc"/>
        <s v="https://youtu.be/ShEV7URlKvo"/>
        <s v="https://youtu.be/BFChWrflyAw"/>
        <s v="https://youtu.be/8CnTYNJx3e4"/>
        <s v="https://youtu.be/Hxy55x-DuFw&#10;https://youtu.be/D8rIYKeF8e0"/>
        <s v="https://youtu.be/N4GohH1q1bg"/>
        <s v="https://youtu.be/4gRHBGFBIQY"/>
        <s v="https://youtu.be/88-8jNjDbn4"/>
        <s v="https://youtu.be/HmLCr3akf0U&#10;https://youtu.be/_V8NH2Uyv34"/>
        <s v="https://youtu.be/PS36S6i7jKw&#10;https://youtu.be/BXPuoadP87c"/>
        <s v="https://youtu.be/s__9esrho5w&#10;https://youtube.com/shorts/Hn0pImxkzCs?si=9BA64oq8uhXOtUBp&#10;https://youtu.be/uNswfUV37aI"/>
        <s v="https://youtu.be/Cun0C4AUC2c"/>
        <s v="https://youtu.be/pFmA3PpT4H0"/>
        <s v="https://youtu.be/-VdQopqmM14"/>
        <s v="https://youtu.be/c8kaWCCgZ3I"/>
        <s v="https://youtu.be/nagxqsmk4NA"/>
        <s v="https://youtu.be/gDhAD-E9jwA?si=6K1NjXcdbXGOyOJQ"/>
        <s v="https://youtu.be/6CGdGR496Is?si=5o9G8nn8AUK-OF-N"/>
        <s v="https://youtu.be/CmgL0_FLeWA"/>
        <s v="https://youtu.be/5e4A4IeVO_s"/>
        <s v="https://youtu.be/9_k7vpWtbFI"/>
        <s v="https://youtu.be/0M4jbDN743c?si=Ywmji0na3bK1xz3V"/>
        <s v="https://youtu.be/zlWqin6CkXc"/>
        <s v="https://youtu.be/inF75rqRm50"/>
        <s v="https://youtu.be/lyEyFU45thc"/>
        <s v="https://youtu.be/kqVjCQAO_XQ&#10;https://youtu.be/EdMFW07eGqo&#10;https://youtu.be/wJ1AcfJFcGw"/>
        <s v="https://youtu.be/ST5K8-_B1KQ"/>
        <s v="https://youtu.be/SPm9JxfZw_8"/>
        <s v="https://youtu.be/fBlT9vq-kA0"/>
        <s v="https://youtu.be/up3mZNCFkeI&#10;https://youtu.be/8DGjJLFv48Y"/>
        <s v="https://youtu.be/MHiMyh5Z5eI&#10;https://youtu.be/OUmUhjRQDfM"/>
        <s v="https://youtu.be/drjq9ddjpLg"/>
        <s v="https://youtu.be/bPETXsPCKe0&#10;https://youtu.be/ydfZMMveDfs"/>
        <s v="https://youtu.be/RBgEMruAEqM&#10;https://youtu.be/0qSDgseGn40"/>
        <s v="https://youtu.be/Rg7DvuqFKBI&#10;https://youtu.be/SV31Tquh4lU"/>
        <s v="https://youtu.be/gf0OcH49eZY"/>
        <s v="https://youtu.be/8YCaAP6sr34"/>
        <s v="https://youtu.be/UggiXDpRbyQ"/>
        <s v="https://youtu.be/rJ2kjJ2tVew"/>
        <s v="https://youtu.be/Tyi30oYwrLI"/>
        <s v="https://youtu.be/WhwbWpMy1jA"/>
        <s v="https://youtu.be/iJ2eDcGV81Q&#10;https://youtu.be/rXI6SfDA8wM&#10;https://youtu.be/0d-doGdH9TA&#10;https://youtu.be/NZR1HWPZjJ0&#10;https://youtu.be/_1wjU3rwi78"/>
        <s v="https://youtu.be/eSKI0Hktlw8"/>
        <s v="https://youtu.be/Gl20WKxsFBU"/>
        <s v="https://youtu.be/0TARPg9J1g8&#10;https://youtu.be/BnZxosTX1Ik&#10;https://youtu.be/lZgolPe0m-w"/>
        <s v="https://youtu.be/tfP-5PSx8wM&#10;https://youtu.be/KwFFlRsybpc"/>
        <s v="https://youtu.be/x2swYPBz4t4&#10;https://youtu.be/KzIceQB9jXQ"/>
        <s v="https://youtu.be/KydmgKg0e9s&#10;https://youtu.be/OAYPs7H1vbc&#10;https://youtu.be/XHVF0LWeCSg&#10;https://youtu.be/XOmIfDtrGb0&#10;https://youtu.be/Bam7EbQ9r64&#10;https://youtu.be/JSetWsCUjnI&#10;https://youtu.be/STjw8jIpbPc"/>
        <s v="https://youtu.be/zWKhfbWXoBU"/>
        <s v="https://youtu.be/NRRE9qmYQm0"/>
        <s v="https://youtu.be/pmnmque8sMM"/>
        <s v="https://youtu.be/AaJAw6wHXCo&#10;https://youtu.be/1iMqEhRDy_k"/>
        <s v="https://youtu.be/xXnmjhfeNKA"/>
        <s v="https://youtu.be/d2QQ_84vdIg&#10;https://youtu.be/Vutc6sFR9PE"/>
        <s v="https://youtu.be/GfshCet9ZMo&#10;https://youtu.be/LkuoHdzGKBY"/>
        <s v="https://youtu.be/4R_y0NcmL2U&#10;https://youtu.be/ZIPb7mrconk"/>
        <s v="https://youtu.be/spCbXYTs7_s"/>
        <s v="https://youtu.be/c8JQPrmkWAw"/>
        <s v="https://youtu.be/_sIOP76cD_k&#10;https://youtu.be/albVbHO1BZk"/>
        <s v="https://youtu.be/foSI26cbnq0"/>
        <s v="https://youtu.be/WkIDfc09mSI"/>
        <s v="https://youtu.be/btSnnukK9m8?si=ZZ-hVa8iWLQMK-o1"/>
        <s v="https://youtu.be/ARheS16wFbQ"/>
        <s v="https://youtu.be/XvtWaZsqHg0"/>
        <s v="https://youtu.be/uphLtwjpE9g"/>
        <s v="https://youtu.be/ocY_yysPqpM"/>
        <s v="https://youtu.be/eIuEZqD4TOc"/>
        <s v="https://youtu.be/78OC6nzjSUc"/>
        <s v="https://youtu.be/lYNMeQ-BTWw&#10;https://youtu.be/GnLaa-oXafw"/>
        <s v="https://youtu.be/dWr8FGMgU5k"/>
        <s v="[redacted]"/>
        <s v="https://youtu.be/GvWvNN5qlsM"/>
        <s v="https://youtu.be/cGmePBU3svA"/>
        <s v="https://youtu.be/RcOG5zk-8Xg"/>
        <s v="https://youtu.be/mEoT3vTRFC8"/>
      </sharedItems>
    </cacheField>
    <cacheField name="UE version" numFmtId="0">
      <sharedItems containsBlank="1">
        <m/>
        <s v="4.27.2"/>
        <s v="5.00.3"/>
        <s v="4.19.2"/>
        <s v="4.27.1"/>
        <s v="4.25.1"/>
        <s v="4.25.0"/>
        <s v="4.25.4"/>
        <s v="4.18.3"/>
        <s v="4.20.1"/>
        <s v="unknown UE4"/>
        <s v="4.20.2"/>
        <s v="4.13.1"/>
        <s v="4.26.1"/>
        <s v="4.26.2"/>
        <s v="4.12.5"/>
        <s v="4.22.3"/>
        <s v="4.23.1"/>
        <s v="4.13.2"/>
        <s v="4.23.0"/>
        <s v="4.20.3"/>
        <s v="4.19.0"/>
        <s v="4.19.1"/>
        <s v="4.21.2"/>
        <s v="4.27.0"/>
        <s v="4.15.1"/>
        <s v="4.17.2"/>
        <s v="4.24.3"/>
        <s v="4.14.3"/>
        <s v="4.24.2"/>
        <s v="4.05.1"/>
        <s v="4.14.1"/>
        <s v="4.26.0"/>
        <s v="4.22.2"/>
        <s v="4.09.2"/>
        <s v="5.01.1"/>
        <s v="4.16.2"/>
        <s v="4.24.1"/>
        <s v="4.12.4"/>
        <s v="4.25.3"/>
        <s v="4.22.0"/>
        <s v="4.14.0"/>
        <s v="5.00.2"/>
        <s v="4.18.1"/>
        <s v="5.01.0"/>
        <s v="4.15.2"/>
        <s v="4.18.0"/>
        <s v="4.20.0"/>
        <s v="4.15.0"/>
        <s v="4.21.1"/>
        <s v="4.11.2"/>
        <s v="5.02.0"/>
        <s v="5.02.1"/>
        <s v="5.03.0"/>
        <s v="5.03.1"/>
        <s v="5.04.0"/>
        <s v="4.21.0"/>
        <s v="4.10.1"/>
      </sharedItems>
    </cacheField>
    <cacheField name="UE major" numFmtId="0">
      <sharedItems containsBlank="1">
        <s v=""/>
        <s v="4.27"/>
        <s v="5.00"/>
        <s v="4.19"/>
        <s v="4.25"/>
        <s v="4.18"/>
        <s v="4.20"/>
        <s v="unkn"/>
        <s v="4.13"/>
        <s v="4.26"/>
        <s v="4.12"/>
        <s v="4.22"/>
        <s v="4.23"/>
        <s v="4.21"/>
        <s v="4.15"/>
        <s v="4.17"/>
        <s v="4.24"/>
        <s v="4.14"/>
        <s v="4.05"/>
        <s v="4.09"/>
        <s v="5.01"/>
        <s v="4.16"/>
        <m/>
        <s v="4.11"/>
        <s v="5.02"/>
        <s v="5.03"/>
        <s v="4.20.3"/>
        <s v="5.04"/>
        <s v="4.10"/>
      </sharedItems>
    </cacheField>
    <cacheField name="Playability" numFmtId="0">
      <sharedItems containsBlank="1">
        <s v="E - Not Working"/>
        <s v="C - Works Okay"/>
        <s v="B - Works Well"/>
        <s v="A - Works Perfectly"/>
        <m/>
        <s v="D - Works Poorly"/>
      </sharedItems>
    </cacheField>
    <cacheField name="Rendering Method" numFmtId="0">
      <sharedItems containsBlank="1">
        <m/>
        <s v="Native Stereo"/>
        <s v="Synchronized Sequential"/>
        <s v="AFR"/>
      </sharedItems>
    </cacheField>
    <cacheField name="3DOF motion controls" numFmtId="0">
      <sharedItems containsBlank="1">
        <m/>
        <s v="Working"/>
        <s v="Not-Working"/>
      </sharedItems>
    </cacheField>
    <cacheField name="6DOF motion controls UObjectHook" numFmtId="0">
      <sharedItems containsBlank="1">
        <m/>
        <s v="https://youtu.be/aI_dpZtGqPE?si=oSkvLMvc4p64FahV"/>
        <s v="https://youtu.be/fBX03NyMPqI"/>
        <s v="https://youtu.be/oUnwQY4zroc"/>
        <s v="https://youtu.be/O1FlmNmRjmY"/>
        <s v="https://youtu.be/PxXguCl-z1o"/>
        <s v="https://youtu.be/EcZOh8vOHZY"/>
        <s v="C++ plugin&#10;https://youtu.be/k91TndXSbvI?si=zkaXmL3NxkXZKXwO"/>
        <s v="https://youtu.be/sokX2Z7pK5g"/>
        <s v="https://youtu.be/GVFxpDYLZGs"/>
        <s v="https://youtu.be/icXWgmgL7gA&#10;https://youtu.be/eAPg_u7Gk18"/>
        <s v="https://youtu.be/xSnUoG9Dzb8"/>
        <s v="https://youtu.be/cFInPhf9_zU"/>
        <s v="https://youtu.be/7y4aPMdKKY4"/>
        <s v="https://youtu.be/dewmS7mNGnQ"/>
        <s v="https://youtu.be/q7Kims6Sq_g&#10;https://youtu.be/Ih7YbliMy4E"/>
        <s v=" &#10;https://youtu.be/v0HCl45lvhY?si=9frW2RWGAPs8J9tj"/>
        <s v="https://youtube.com/shorts/Hn0pImxkzCs?si=f7K12uAtqHk71fq-"/>
        <s v="https://youtu.be/ydfZMMveDfs"/>
        <s v="https://youtu.be/_1wjU3rwi78"/>
        <s v="https://youtu.be/lZgolPe0m-w"/>
        <s v="https://youtu.be/KzIceQB9jXQ"/>
        <s v="https://youtu.be/Bam7EbQ9r64&#10;https://youtu.be/JSetWsCUjnI"/>
        <s v="https://youtu.be/1iMqEhRDy_k"/>
        <s v="https://youtu.be/xXnmjhfeNKA"/>
        <s v="https://youtu.be/btSnnukK9m8?si=ZZ-hVa8iWLQMK-o1"/>
        <s v="https://youtu.be/uphLtwjpE9g"/>
      </sharedItems>
    </cacheField>
    <cacheField name="Anti-Cheat" numFmtId="0">
      <sharedItems containsBlank="1">
        <m/>
        <s v="Anti-Cheat"/>
      </sharedItems>
    </cacheField>
    <cacheField name="All Reviews" numFmtId="165">
      <sharedItems containsString="0" containsBlank="1" containsNumber="1" containsInteger="1">
        <n v="39138.0"/>
        <n v="12490.0"/>
        <n v="1215.0"/>
        <n v="638.0"/>
        <n v="21922.0"/>
        <n v="28332.0"/>
        <n v="0.0"/>
        <n v="557.0"/>
        <n v="5887.0"/>
        <n v="17857.0"/>
        <n v="5140.0"/>
        <n v="30445.0"/>
        <n v="450.0"/>
        <n v="472222.0"/>
        <n v="234.0"/>
        <n v="24252.0"/>
        <n v="710.0"/>
        <n v="2124.0"/>
        <n v="29088.0"/>
        <n v="4365.0"/>
        <n v="747.0"/>
        <n v="2572.0"/>
        <n v="714.0"/>
        <n v="60.0"/>
        <n v="950.0"/>
        <n v="139674.0"/>
        <n v="1194.0"/>
        <n v="673.0"/>
        <n v="3967.0"/>
        <n v="5732.0"/>
        <n v="336.0"/>
        <n v="15327.0"/>
        <n v="55.0"/>
        <n v="7599.0"/>
        <n v="5187.0"/>
        <n v="775.0"/>
        <n v="929.0"/>
        <n v="2108.0"/>
        <n v="436.0"/>
        <n v="1201.0"/>
        <n v="3539.0"/>
        <n v="11901.0"/>
        <n v="556.0"/>
        <n v="77.0"/>
        <n v="10126.0"/>
        <n v="1213.0"/>
        <n v="3376.0"/>
        <n v="1285.0"/>
        <n v="3236.0"/>
        <n v="654.0"/>
        <n v="852.0"/>
        <n v="371.0"/>
        <n v="6288.0"/>
        <n v="35377.0"/>
        <n v="3821.0"/>
        <n v="790.0"/>
        <n v="11533.0"/>
        <n v="4381.0"/>
        <n v="5336.0"/>
        <n v="12463.0"/>
        <n v="72.0"/>
        <n v="1343.0"/>
        <n v="12158.0"/>
        <n v="653.0"/>
        <n v="420.0"/>
        <n v="410.0"/>
        <n v="246.0"/>
        <n v="2044.0"/>
        <n v="558.0"/>
        <n v="8056.0"/>
        <n v="2348.0"/>
        <n v="6811.0"/>
        <n v="3145.0"/>
        <n v="3704.0"/>
        <n v="4333.0"/>
        <n v="823.0"/>
        <n v="30902.0"/>
        <n v="10.0"/>
        <n v="57280.0"/>
        <n v="323.0"/>
        <n v="18264.0"/>
        <n v="10070.0"/>
        <n v="9917.0"/>
        <n v="90312.0"/>
        <n v="4104.0"/>
        <n v="26133.0"/>
        <n v="1597.0"/>
        <n v="61345.0"/>
        <n v="2944.0"/>
        <n v="7669.0"/>
        <n v="9498.0"/>
        <n v="57.0"/>
        <n v="8957.0"/>
        <n v="49146.0"/>
        <n v="6611.0"/>
        <n v="14160.0"/>
        <n v="6477.0"/>
        <n v="568.0"/>
        <n v="44266.0"/>
        <n v="248.0"/>
        <n v="10823.0"/>
        <n v="914.0"/>
        <n v="670.0"/>
        <n v="421.0"/>
        <n v="3641.0"/>
        <n v="205.0"/>
        <n v="22127.0"/>
        <n v="14095.0"/>
        <n v="42993.0"/>
        <n v="112754.0"/>
        <n v="13161.0"/>
        <n v="8674.0"/>
        <n v="14419.0"/>
        <n v="425.0"/>
        <n v="85.0"/>
        <n v="2599.0"/>
        <n v="4694.0"/>
        <n v="7719.0"/>
        <n v="8581.0"/>
        <n v="1241.0"/>
        <n v="1580.0"/>
        <n v="372.0"/>
        <n v="971.0"/>
        <n v="9882.0"/>
        <n v="249.0"/>
        <n v="24770.0"/>
        <n v="492.0"/>
        <n v="1429.0"/>
        <n v="7313.0"/>
        <n v="169.0"/>
        <n v="9053.0"/>
        <n v="2128.0"/>
        <n v="2954.0"/>
        <n v="1079.0"/>
        <n v="7553.0"/>
        <n v="4105.0"/>
        <n v="4936.0"/>
        <n v="7357.0"/>
        <n v="484.0"/>
        <n v="10020.0"/>
        <n v="936.0"/>
        <n v="6957.0"/>
        <n v="9648.0"/>
        <n v="1357.0"/>
        <n v="56886.0"/>
        <n v="1688.0"/>
        <n v="727.0"/>
        <n v="31.0"/>
        <n v="6129.0"/>
        <n v="8096.0"/>
        <n v="2058.0"/>
        <n v="16280.0"/>
        <n v="575.0"/>
        <n v="7968.0"/>
        <n v="7463.0"/>
        <n v="350.0"/>
        <n v="6459.0"/>
        <n v="17.0"/>
        <n v="26610.0"/>
        <n v="289.0"/>
        <n v="4629.0"/>
        <n v="6705.0"/>
        <n v="204.0"/>
        <n v="965.0"/>
        <n v="51364.0"/>
        <n v="1696.0"/>
        <n v="655.0"/>
        <n v="7261.0"/>
        <n v="21582.0"/>
        <n v="95.0"/>
        <n v="1440.0"/>
        <n v="2988.0"/>
        <n v="344.0"/>
        <n v="1436.0"/>
        <n v="3665.0"/>
        <n v="2715.0"/>
        <n v="90187.0"/>
        <n v="3548.0"/>
        <n v="5163.0"/>
        <n v="785.0"/>
        <n v="1626.0"/>
        <n v="760.0"/>
        <n v="103.0"/>
        <n v="5836.0"/>
        <n v="12845.0"/>
        <n v="170.0"/>
        <n v="47278.0"/>
        <n v="4622.0"/>
        <n v="7026.0"/>
        <n v="1302.0"/>
        <n v="466.0"/>
        <n v="9028.0"/>
        <n v="546.0"/>
        <n v="916.0"/>
        <n v="7563.0"/>
        <n v="606.0"/>
        <n v="429.0"/>
        <n v="1720.0"/>
        <n v="647.0"/>
        <n v="2970.0"/>
        <n v="1981.0"/>
        <n v="666.0"/>
        <m/>
        <n v="34969.0"/>
        <n v="408.0"/>
        <n v="825.0"/>
        <n v="1228.0"/>
        <n v="2901.0"/>
        <n v="2469.0"/>
        <n v="578.0"/>
        <n v="681.0"/>
        <n v="1787.0"/>
        <n v="42266.0"/>
        <n v="26937.0"/>
        <n v="127.0"/>
        <n v="1157.0"/>
        <n v="3708.0"/>
        <n v="650.0"/>
        <n v="275.0"/>
        <n v="1611.0"/>
        <n v="3881.0"/>
        <n v="1171.0"/>
        <n v="2425.0"/>
        <n v="5272.0"/>
        <n v="21.0"/>
        <n v="531.0"/>
        <n v="944.0"/>
        <n v="30.0"/>
        <n v="978.0"/>
        <n v="773.0"/>
        <n v="260.0"/>
        <n v="86972.0"/>
        <n v="5976.0"/>
        <n v="417.0"/>
        <n v="5501.0"/>
        <n v="14.0"/>
        <n v="799.0"/>
        <n v="4578.0"/>
        <n v="4794.0"/>
        <n v="8536.0"/>
        <n v="12765.0"/>
        <n v="178.0"/>
        <n v="1497.0"/>
        <n v="9983.0"/>
        <n v="41390.0"/>
        <n v="1359.0"/>
        <n v="15271.0"/>
        <n v="7411.0"/>
        <n v="82234.0"/>
        <n v="1828.0"/>
        <n v="4892.0"/>
        <n v="37459.0"/>
        <n v="34856.0"/>
        <n v="8785.0"/>
        <n v="147.0"/>
        <n v="66.0"/>
        <n v="38.0"/>
        <n v="104046.0"/>
        <n v="11642.0"/>
        <n v="2705.0"/>
        <n v="1216.0"/>
        <n v="190.0"/>
        <n v="523.0"/>
        <n v="5685.0"/>
        <n v="15.0"/>
        <n v="9001.0"/>
        <n v="5124.0"/>
        <n v="762.0"/>
        <n v="102.0"/>
        <n v="453.0"/>
        <n v="842.0"/>
        <n v="63.0"/>
        <n v="3406.0"/>
        <n v="2240.0"/>
        <n v="462.0"/>
        <n v="203.0"/>
        <n v="132.0"/>
        <n v="269.0"/>
        <n v="1062.0"/>
        <n v="891.0"/>
        <n v="53.0"/>
        <n v="433.0"/>
        <n v="3826.0"/>
        <n v="1074.0"/>
        <n v="4868.0"/>
        <n v="6849.0"/>
        <n v="20.0"/>
        <n v="291.0"/>
        <n v="657.0"/>
        <n v="784.0"/>
        <n v="107357.0"/>
        <n v="5474.0"/>
        <n v="621.0"/>
        <n v="232.0"/>
        <n v="125.0"/>
        <n v="612.0"/>
        <n v="86.0"/>
        <n v="2.0"/>
        <n v="12.0"/>
        <n v="1386.0"/>
        <n v="545.0"/>
        <n v="5232.0"/>
        <n v="782.0"/>
        <n v="1785.0"/>
        <n v="711.0"/>
        <n v="32162.0"/>
        <n v="65.0"/>
        <n v="22582.0"/>
        <n v="2331.0"/>
        <n v="7348.0"/>
        <n v="5.0"/>
        <n v="110.0"/>
        <n v="1128.0"/>
        <n v="6.0"/>
        <n v="6621.0"/>
        <n v="3216.0"/>
        <n v="50.0"/>
        <n v="54.0"/>
        <n v="29.0"/>
        <n v="1884.0"/>
        <n v="15904.0"/>
        <n v="4625.0"/>
        <n v="481.0"/>
        <n v="261.0"/>
        <n v="362.0"/>
        <n v="646.0"/>
        <n v="270.0"/>
        <n v="37.0"/>
        <n v="259.0"/>
        <n v="351.0"/>
        <n v="8421.0"/>
        <n v="229.0"/>
        <n v="843.0"/>
        <n v="1758.0"/>
        <n v="3333.0"/>
        <n v="16035.0"/>
        <n v="4574.0"/>
        <n v="6278.0"/>
        <n v="455.0"/>
        <n v="74.0"/>
        <n v="4.0"/>
        <n v="1691.0"/>
        <n v="7624.0"/>
        <n v="297.0"/>
        <n v="131.0"/>
        <n v="13.0"/>
        <n v="47.0"/>
        <n v="3.0"/>
        <n v="140.0"/>
        <n v="2581.0"/>
        <n v="720.0"/>
        <n v="1145.0"/>
        <n v="5536.0"/>
        <n v="80.0"/>
        <n v="157.0"/>
        <n v="378.0"/>
        <n v="150.0"/>
        <n v="27.0"/>
        <n v="11.0"/>
        <n v="319.0"/>
        <n v="120.0"/>
        <n v="7007.0"/>
        <n v="201.0"/>
        <n v="103992.0"/>
        <n v="487.0"/>
        <n v="123.0"/>
        <n v="2443.0"/>
        <n v="554.0"/>
        <n v="130.0"/>
        <n v="1415.0"/>
        <n v="221.0"/>
        <n v="153.0"/>
        <n v="480.0"/>
        <n v="8.0"/>
        <n v="110444.0"/>
        <n v="1227.0"/>
        <n v="90.0"/>
        <n v="1149.0"/>
        <n v="218.0"/>
        <n v="58.0"/>
        <n v="286.0"/>
        <n v="1788.0"/>
        <n v="396.0"/>
        <n v="35694.0"/>
        <n v="693.0"/>
        <n v="6428.0"/>
        <n v="859.0"/>
        <n v="2721.0"/>
        <n v="461.0"/>
        <n v="1709.0"/>
        <n v="4572.0"/>
        <n v="6172.0"/>
        <n v="3563.0"/>
        <n v="9.0"/>
        <n v="1595.0"/>
        <n v="979.0"/>
        <n v="2898.0"/>
        <n v="164.0"/>
        <n v="295.0"/>
        <n v="565.0"/>
        <n v="76.0"/>
        <n v="6821.0"/>
        <n v="8910.0"/>
        <n v="14398.0"/>
        <n v="98403.0"/>
        <n v="15836.0"/>
        <n v="2620.0"/>
        <n v="2699.0"/>
        <n v="18747.0"/>
        <n v="1243.0"/>
        <n v="550.0"/>
        <n v="143.0"/>
        <n v="1837.0"/>
        <n v="755.0"/>
        <n v="3081.0"/>
        <n v="182.0"/>
        <n v="5401.0"/>
        <n v="4001.0"/>
        <n v="40.0"/>
        <n v="1.0"/>
        <n v="11252.0"/>
        <n v="5890.0"/>
        <n v="868.0"/>
        <n v="32.0"/>
        <n v="113.0"/>
        <n v="77520.0"/>
        <n v="885.0"/>
        <n v="942.0"/>
        <n v="4650.0"/>
        <n v="1189.0"/>
        <n v="373.0"/>
        <n v="708.0"/>
        <n v="2591.0"/>
        <n v="320.0"/>
        <n v="1287.0"/>
        <n v="2417.0"/>
        <n v="3811.0"/>
        <n v="22.0"/>
        <n v="1274.0"/>
        <n v="527.0"/>
        <n v="3452.0"/>
        <n v="2390.0"/>
        <n v="133.0"/>
        <n v="1830.0"/>
        <n v="384.0"/>
        <n v="16296.0"/>
        <n v="18444.0"/>
        <n v="1897.0"/>
        <n v="135.0"/>
        <n v="25632.0"/>
        <n v="505.0"/>
        <n v="82.0"/>
        <n v="1457.0"/>
        <n v="36220.0"/>
        <n v="1417.0"/>
        <n v="94.0"/>
        <n v="8715.0"/>
        <n v="1217.0"/>
        <n v="168.0"/>
        <n v="89.0"/>
        <n v="2446.0"/>
        <n v="5560.0"/>
        <n v="3612.0"/>
        <n v="374.0"/>
        <n v="175.0"/>
        <n v="18364.0"/>
        <n v="258.0"/>
        <n v="1290.0"/>
        <n v="10065.0"/>
        <n v="314.0"/>
      </sharedItems>
    </cacheField>
    <cacheField name="Release Date" numFmtId="166">
      <sharedItems containsDate="1" containsString="0" containsBlank="1">
        <d v="2021-05-18T00:00:00Z"/>
        <d v="2022-06-17T00:00:00Z"/>
        <d v="2022-12-06T00:00:00Z"/>
        <d v="2018-02-27T00:00:00Z"/>
        <d v="2021-02-10T00:00:00Z"/>
        <d v="2018-09-26T00:00:00Z"/>
        <d v="2019-01-25T00:00:00Z"/>
        <d v="2018-10-18T00:00:00Z"/>
        <d v="2020-04-28T00:00:00Z"/>
        <d v="2022-07-16T00:00:00Z"/>
        <d v="2021-01-18T00:00:00Z"/>
        <d v="2020-01-16T00:00:00Z"/>
        <d v="2017-07-13T00:00:00Z"/>
        <d v="2016-06-14T00:00:00Z"/>
        <d v="2021-08-26T00:00:00Z"/>
        <d v="2019-06-18T00:00:00Z"/>
        <d v="2022-12-15T00:00:00Z"/>
        <d v="2022-01-14T00:00:00Z"/>
        <d v="2017-04-25T00:00:00Z"/>
        <d v="2023-01-06T00:00:00Z"/>
        <d v="2022-06-28T00:00:00Z"/>
        <m/>
        <d v="2019-12-09T00:00:00Z"/>
        <d v="2023-04-04T00:00:00Z"/>
        <d v="2023-02-13T00:00:00Z"/>
        <d v="2023-03-06T00:00:00Z"/>
        <d v="2023-02-10T00:00:00Z"/>
        <d v="2022-11-04T00:00:00Z"/>
        <d v="2022-11-11T00:00:00Z"/>
        <d v="2023-04-11T00:00:00Z"/>
        <d v="2020-04-24T00:00:00Z"/>
        <d v="2020-03-13T00:00:00Z"/>
        <d v="2023-02-14T00:00:00Z"/>
        <d v="2021-09-15T00:00:00Z"/>
        <d v="2023-02-28T00:00:00Z"/>
        <d v="2022-02-17T00:00:00Z"/>
        <d v="2021-06-14T00:00:00Z"/>
        <d v="2020-07-15T00:00:00Z"/>
        <d v="2023-02-21T00:00:00Z"/>
        <d v="2022-04-29T00:00:00Z"/>
        <d v="2022-04-07T00:00:00Z"/>
        <d v="2020-10-23T00:00:00Z"/>
        <d v="2021-10-22T00:00:00Z"/>
        <d v="2018-02-08T00:00:00Z"/>
        <d v="2022-09-13T00:00:00Z"/>
        <d v="2021-06-24T00:00:00Z"/>
        <d v="2022-10-13T00:00:00Z"/>
        <d v="2021-09-30T00:00:00Z"/>
        <d v="2017-09-19T00:00:00Z"/>
        <d v="2018-10-23T00:00:00Z"/>
        <d v="2022-09-20T00:00:00Z"/>
        <d v="2021-04-14T00:00:00Z"/>
        <d v="2020-02-13T00:00:00Z"/>
        <d v="2019-09-26T00:00:00Z"/>
        <d v="2021-11-16T00:00:00Z"/>
        <d v="2021-05-25T00:00:00Z"/>
        <d v="2022-08-18T00:00:00Z"/>
        <d v="2015-06-01T00:00:00Z"/>
        <d v="2022-09-15T00:00:00Z"/>
        <d v="2020-11-10T00:00:00Z"/>
        <d v="2020-10-22T00:00:00Z"/>
        <d v="2020-08-05T00:00:00Z"/>
        <d v="2023-03-07T00:00:00Z"/>
        <d v="2022-03-28T00:00:00Z"/>
        <d v="2023-03-09T00:00:00Z"/>
        <d v="2021-02-26T00:00:00Z"/>
        <d v="2022-09-22T00:00:00Z"/>
        <d v="2020-09-07T00:00:00Z"/>
        <d v="2018-07-13T00:00:00Z"/>
        <d v="2017-03-14T00:00:00Z"/>
        <d v="2022-11-14T00:00:00Z"/>
        <d v="2021-05-31T00:00:00Z"/>
        <d v="2022-04-21T00:00:00Z"/>
        <d v="2021-11-12T00:00:00Z"/>
        <d v="2023-03-23T00:00:00Z"/>
        <d v="2015-12-02T00:00:00Z"/>
        <d v="2016-08-02T00:00:00Z"/>
        <d v="2021-03-26T00:00:00Z"/>
        <d v="2022-10-21T00:00:00Z"/>
        <d v="2016-12-16T00:00:00Z"/>
        <d v="2017-12-22T00:00:00Z"/>
        <d v="2021-06-11T00:00:00Z"/>
        <d v="2022-02-01T00:00:00Z"/>
        <d v="2018-05-08T00:00:00Z"/>
        <d v="2020-09-30T00:00:00Z"/>
        <d v="2022-06-23T00:00:00Z"/>
        <d v="2019-09-03T00:00:00Z"/>
        <d v="2020-12-04T00:00:00Z"/>
        <d v="2017-07-21T00:00:00Z"/>
        <d v="2021-10-12T00:00:00Z"/>
        <d v="2021-09-22T00:00:00Z"/>
        <d v="2022-07-28T00:00:00Z"/>
        <d v="2018-02-23T00:00:00Z"/>
        <d v="2022-10-20T00:00:00Z"/>
        <d v="2018-11-30T00:00:00Z"/>
        <d v="2021-04-01T00:00:00Z"/>
        <d v="2020-06-23T00:00:00Z"/>
        <d v="2023-01-31T00:00:00Z"/>
        <d v="2018-05-04T00:00:00Z"/>
        <d v="2022-12-08T00:00:00Z"/>
        <d v="2022-11-21T00:00:00Z"/>
        <d v="2022-11-22T00:00:00Z"/>
        <d v="2021-06-21T00:00:00Z"/>
        <d v="2018-06-04T00:00:00Z"/>
        <d v="2018-01-26T00:00:00Z"/>
        <d v="2022-01-21T00:00:00Z"/>
        <d v="2021-10-15T00:00:00Z"/>
        <d v="2022-10-03T00:00:00Z"/>
        <d v="2018-09-27T00:00:00Z"/>
        <d v="2020-12-22T00:00:00Z"/>
        <d v="2022-06-16T00:00:00Z"/>
        <d v="2021-10-07T00:00:00Z"/>
        <d v="2017-12-01T00:00:00Z"/>
        <d v="2017-09-26T00:00:00Z"/>
        <d v="2022-05-05T00:00:00Z"/>
        <d v="2020-10-15T00:00:00Z"/>
        <d v="2019-03-12T00:00:00Z"/>
        <d v="2019-10-15T00:00:00Z"/>
        <d v="2019-06-07T00:00:00Z"/>
        <d v="2021-09-23T00:00:00Z"/>
        <d v="2018-01-30T00:00:00Z"/>
        <d v="2021-08-25T00:00:00Z"/>
        <d v="2022-03-09T00:00:00Z"/>
        <d v="2018-11-27T00:00:00Z"/>
        <d v="2021-08-05T00:00:00Z"/>
        <d v="2020-04-27T00:00:00Z"/>
        <d v="2022-10-18T00:00:00Z"/>
        <d v="2022-09-27T00:00:00Z"/>
        <d v="2021-08-18T00:00:00Z"/>
        <d v="2020-06-08T00:00:00Z"/>
        <d v="2021-10-03T00:00:00Z"/>
        <d v="2022-10-14T00:00:00Z"/>
        <d v="2022-04-25T00:00:00Z"/>
        <d v="2017-07-20T00:00:00Z"/>
        <d v="2017-03-28T00:00:00Z"/>
        <d v="2023-03-21T00:00:00Z"/>
        <d v="2022-10-11T00:00:00Z"/>
        <d v="2020-10-13T00:00:00Z"/>
        <d v="2023-03-28T00:00:00Z"/>
        <d v="2017-06-01T00:00:00Z"/>
        <d v="2020-08-04T00:00:00Z"/>
        <d v="2023-03-29T00:00:00Z"/>
        <d v="2023-04-25T00:00:00Z"/>
        <d v="2020-10-30T00:00:00Z"/>
        <d v="2020-10-28T00:00:00Z"/>
        <d v="2019-07-30T00:00:00Z"/>
        <d v="2019-09-10T00:00:00Z"/>
        <d v="2020-07-21T00:00:00Z"/>
        <d v="2019-12-05T00:00:00Z"/>
        <d v="2022-12-02T00:00:00Z"/>
        <d v="2021-09-29T00:00:00Z"/>
        <d v="2023-04-27T00:00:00Z"/>
        <d v="2020-10-08T00:00:00Z"/>
        <d v="2020-03-24T00:00:00Z"/>
        <d v="2019-01-31T00:00:00Z"/>
        <d v="2021-12-01T00:00:00Z"/>
        <d v="2018-05-22T00:00:00Z"/>
        <d v="2016-02-03T00:00:00Z"/>
        <d v="2022-08-09T00:00:00Z"/>
        <d v="2021-10-19T00:00:00Z"/>
        <d v="2023-03-27T00:00:00Z"/>
        <d v="2020-07-28T00:00:00Z"/>
        <d v="2021-09-09T00:00:00Z"/>
        <d v="2021-06-01T00:00:00Z"/>
        <d v="2019-10-31T00:00:00Z"/>
        <d v="2017-05-26T00:00:00Z"/>
        <d v="2020-04-07T00:00:00Z"/>
        <d v="2023-02-17T00:00:00Z"/>
        <d v="2021-06-22T00:00:00Z"/>
        <d v="2021-10-05T00:00:00Z"/>
        <d v="2023-04-06T00:00:00Z"/>
        <d v="2021-10-21T00:00:00Z"/>
        <d v="2017-07-25T00:00:00Z"/>
        <d v="2023-01-25T00:00:00Z"/>
        <d v="2020-04-16T00:00:00Z"/>
        <d v="2017-08-08T00:00:00Z"/>
        <d v="2016-04-21T00:00:00Z"/>
        <d v="2019-01-24T00:00:00Z"/>
        <d v="2022-08-30T00:00:00Z"/>
        <d v="2022-03-25T00:00:00Z"/>
        <d v="2018-06-07T00:00:00Z"/>
        <d v="2019-04-30T00:00:00Z"/>
        <d v="2021-07-23T00:00:00Z"/>
        <d v="2018-02-13T00:00:00Z"/>
        <d v="2020-02-25T00:00:00Z"/>
        <d v="2020-08-27T00:00:00Z"/>
        <d v="2022-09-06T00:00:00Z"/>
        <d v="2021-07-29T00:00:00Z"/>
        <d v="2019-11-14T00:00:00Z"/>
        <d v="2017-04-27T00:00:00Z"/>
        <d v="2018-06-05T00:00:00Z"/>
        <d v="2023-02-02T00:00:00Z"/>
        <d v="2020-03-12T00:00:00Z"/>
        <d v="2020-05-28T00:00:00Z"/>
        <d v="2020-12-08T00:00:00Z"/>
        <d v="2019-08-19T00:00:00Z"/>
        <d v="2020-11-19T00:00:00Z"/>
        <d v="2022-11-18T00:00:00Z"/>
        <d v="2021-12-17T00:00:00Z"/>
        <d v="2022-09-28T00:00:00Z"/>
        <d v="2022-08-12T00:00:00Z"/>
        <d v="2019-11-19T00:00:00Z"/>
        <d v="2021-06-04T00:00:00Z"/>
        <d v="2023-01-16T00:00:00Z"/>
        <d v="2020-11-17T00:00:00Z"/>
        <d v="2017-06-06T00:00:00Z"/>
        <d v="2020-02-19T00:00:00Z"/>
        <d v="2016-02-24T00:00:00Z"/>
        <d v="2023-04-01T00:00:00Z"/>
        <d v="2021-08-04T00:00:00Z"/>
        <d v="2021-06-29T00:00:00Z"/>
        <d v="2018-04-11T00:00:00Z"/>
        <d v="2022-03-11T00:00:00Z"/>
        <d v="2020-10-01T00:00:00Z"/>
        <d v="2023-04-12T00:00:00Z"/>
        <d v="2021-05-26T00:00:00Z"/>
        <d v="2018-11-07T00:00:00Z"/>
        <d v="2019-04-29T00:00:00Z"/>
        <d v="2020-03-31T00:00:00Z"/>
        <d v="2019-06-20T00:00:00Z"/>
        <d v="2022-09-26T00:00:00Z"/>
        <d v="2022-10-04T00:00:00Z"/>
        <d v="2023-04-13T00:00:00Z"/>
        <d v="2019-10-10T00:00:00Z"/>
        <d v="2021-07-28T00:00:00Z"/>
        <d v="2021-07-27T00:00:00Z"/>
        <d v="2021-09-28T00:00:00Z"/>
        <d v="2022-12-09T00:00:00Z"/>
        <d v="2018-08-15T00:00:00Z"/>
        <d v="2023-02-20T00:00:00Z"/>
        <d v="2018-10-29T00:00:00Z"/>
        <d v="2023-04-20T00:00:00Z"/>
        <d v="2022-11-17T00:00:00Z"/>
        <d v="2023-04-26T00:00:00Z"/>
        <d v="2020-08-07T00:00:00Z"/>
        <d v="2023-04-21T00:00:00Z"/>
        <d v="2019-08-20T00:00:00Z"/>
        <d v="2020-05-05T00:00:00Z"/>
        <d v="2022-12-13T00:00:00Z"/>
        <d v="2022-08-31T00:00:00Z"/>
        <d v="2019-11-15T00:00:00Z"/>
        <d v="2023-04-24T00:00:00Z"/>
        <d v="2022-09-16T00:00:00Z"/>
        <d v="2022-03-01T00:00:00Z"/>
        <d v="2023-04-28T00:00:00Z"/>
        <d v="2021-04-30T00:00:00Z"/>
        <d v="2020-07-11T00:00:00Z"/>
        <d v="2022-06-10T00:00:00Z"/>
        <d v="2022-04-04T00:00:00Z"/>
        <d v="2020-12-03T00:00:00Z"/>
        <d v="2022-02-16T00:00:00Z"/>
        <d v="2021-02-04T00:00:00Z"/>
        <d v="2019-04-19T00:00:00Z"/>
        <d v="2022-03-31T00:00:00Z"/>
        <d v="2023-05-02T00:00:00Z"/>
        <d v="2022-04-27T00:00:00Z"/>
        <d v="2021-11-02T00:00:00Z"/>
        <d v="2016-09-05T00:00:00Z"/>
        <d v="2020-09-25T00:00:00Z"/>
        <d v="2020-07-16T00:00:00Z"/>
        <d v="2023-05-01T00:00:00Z"/>
        <d v="2022-05-27T00:00:00Z"/>
        <d v="2022-08-16T00:00:00Z"/>
        <d v="2022-09-02T00:00:00Z"/>
        <d v="2019-11-01T00:00:00Z"/>
        <d v="2022-08-05T00:00:00Z"/>
        <d v="2019-10-17T00:00:00Z"/>
        <d v="2022-07-07T00:00:00Z"/>
        <d v="2020-12-01T00:00:00Z"/>
        <d v="2018-10-09T00:00:00Z"/>
        <d v="2021-09-16T00:00:00Z"/>
        <d v="2021-01-01T00:00:00Z"/>
        <d v="2018-10-02T00:00:00Z"/>
        <d v="2022-06-15T00:00:00Z"/>
        <d v="2023-05-17T00:00:00Z"/>
        <d v="2023-06-15T00:00:00Z"/>
        <d v="2022-09-08T00:00:00Z"/>
        <d v="2023-05-16T00:00:00Z"/>
        <d v="2023-05-19T00:00:00Z"/>
        <d v="2020-02-21T00:00:00Z"/>
        <d v="2023-05-18T00:00:00Z"/>
        <d v="2022-05-11T00:00:00Z"/>
        <d v="2023-05-24T00:00:00Z"/>
        <d v="2023-07-17T00:00:00Z"/>
        <d v="2023-07-14T00:00:00Z"/>
        <d v="2023-08-02T00:00:00Z"/>
        <d v="2023-07-25T00:00:00Z"/>
        <d v="2023-06-22T00:00:00Z"/>
        <d v="2023-07-07T00:00:00Z"/>
        <d v="2023-07-23T00:00:00Z"/>
        <d v="2021-06-03T00:00:00Z"/>
        <d v="2023-08-05T00:00:00Z"/>
        <d v="2023-06-19T00:00:00Z"/>
        <d v="2022-03-30T00:00:00Z"/>
        <d v="2023-06-30T00:00:00Z"/>
        <d v="2020-09-02T00:00:00Z"/>
        <d v="2023-08-10T00:00:00Z"/>
        <d v="2019-03-29T00:00:00Z"/>
        <d v="2019-08-30T00:00:00Z"/>
        <d v="2023-08-22T00:00:00Z"/>
        <d v="2023-08-23T00:00:00Z"/>
        <d v="2023-08-24T00:00:00Z"/>
        <d v="2023-08-17T00:00:00Z"/>
        <d v="2023-05-26T00:00:00Z"/>
        <d v="2023-08-15T00:00:00Z"/>
        <d v="2023-08-18T00:00:00Z"/>
        <d v="2023-09-07T00:00:00Z"/>
        <d v="2022-09-09T00:00:00Z"/>
        <d v="2021-07-30T00:00:00Z"/>
        <d v="2022-04-20T00:00:00Z"/>
        <d v="2022-11-03T00:00:00Z"/>
        <d v="2023-09-08T00:00:00Z"/>
        <d v="2023-09-14T00:00:00Z"/>
        <d v="2023-09-15T00:00:00Z"/>
        <d v="2023-09-18T00:00:00Z"/>
        <d v="2023-09-21T00:00:00Z"/>
        <d v="2023-09-19T00:00:00Z"/>
        <d v="2023-07-20T00:00:00Z"/>
        <d v="2021-02-17T00:00:00Z"/>
        <d v="2021-03-16T00:00:00Z"/>
        <d v="2023-09-25T00:00:00Z"/>
        <d v="2022-09-07T00:00:00Z"/>
        <d v="2021-05-27T00:00:00Z"/>
        <d v="2023-09-12T00:00:00Z"/>
        <d v="2023-09-28T00:00:00Z"/>
        <d v="2023-01-19T00:00:00Z"/>
        <d v="2023-09-29T00:00:00Z"/>
        <d v="2023-10-01T00:00:00Z"/>
        <d v="2023-10-05T00:00:00Z"/>
        <d v="2022-12-22T00:00:00Z"/>
        <d v="2023-10-11T00:00:00Z"/>
        <d v="2023-10-12T00:00:00Z"/>
        <d v="2020-11-05T00:00:00Z"/>
        <d v="2022-09-14T00:00:00Z"/>
        <d v="2023-05-30T00:00:00Z"/>
        <d v="2023-10-03T00:00:00Z"/>
        <d v="2023-10-13T00:00:00Z"/>
        <d v="2023-08-29T00:00:00Z"/>
        <d v="2023-10-19T00:00:00Z"/>
        <d v="2022-03-03T00:00:00Z"/>
        <d v="2023-07-06T00:00:00Z"/>
        <d v="2023-07-18T00:00:00Z"/>
        <d v="2013-10-28T00:00:00Z"/>
        <d v="2023-04-05T00:00:00Z"/>
        <d v="2022-07-19T00:00:00Z"/>
        <d v="2023-05-23T00:00:00Z"/>
        <d v="2023-01-13T00:00:00Z"/>
        <d v="2023-09-20T00:00:00Z"/>
        <d v="2021-09-17T00:00:00Z"/>
        <d v="2023-11-03T00:00:00Z"/>
        <d v="2023-10-24T00:00:00Z"/>
        <d v="2019-09-12T00:00:00Z"/>
        <d v="2023-02-22T00:00:00Z"/>
        <d v="2023-11-02T00:00:00Z"/>
        <d v="2022-06-30T00:00:00Z"/>
        <d v="2023-11-06T00:00:00Z"/>
        <d v="2022-10-22T00:00:00Z"/>
        <d v="2023-11-07T00:00:00Z"/>
        <d v="2023-06-11T00:00:00Z"/>
        <d v="2022-12-07T00:00:00Z"/>
        <d v="2023-10-31T00:00:00Z"/>
        <d v="2020-10-27T00:00:00Z"/>
        <d v="2023-09-26T00:00:00Z"/>
        <d v="2023-02-24T00:00:00Z"/>
        <d v="2021-09-07T00:00:00Z"/>
        <d v="2022-01-13T00:00:00Z"/>
        <d v="2021-03-25T00:00:00Z"/>
        <d v="2023-11-15T00:00:00Z"/>
        <d v="2016-08-25T00:00:00Z"/>
        <d v="2023-10-25T00:00:00Z"/>
        <d v="2019-11-22T00:00:00Z"/>
        <d v="2023-09-22T00:00:00Z"/>
        <d v="2019-05-29T00:00:00Z"/>
        <d v="2023-11-20T00:00:00Z"/>
        <d v="2022-02-22T00:00:00Z"/>
        <d v="2021-04-07T00:00:00Z"/>
        <d v="2023-07-19T00:00:00Z"/>
        <d v="2018-02-21T00:00:00Z"/>
        <d v="2023-02-15T00:00:00Z"/>
        <d v="2018-08-14T00:00:00Z"/>
        <d v="2020-09-23T00:00:00Z"/>
        <d v="2019-09-17T00:00:00Z"/>
        <d v="2021-09-04T00:00:00Z"/>
        <d v="2021-09-02T00:00:00Z"/>
        <d v="2019-07-22T00:00:00Z"/>
        <d v="2022-10-25T00:00:00Z"/>
        <d v="2023-11-29T00:00:00Z"/>
        <d v="2023-01-12T00:00:00Z"/>
        <d v="2023-08-16T00:00:00Z"/>
        <d v="2020-05-07T00:00:00Z"/>
        <d v="2023-11-30T00:00:00Z"/>
        <d v="2021-01-28T00:00:00Z"/>
        <d v="2023-12-01T00:00:00Z"/>
        <d v="2023-12-05T00:00:00Z"/>
        <d v="2020-01-17T00:00:00Z"/>
        <d v="2023-12-07T00:00:00Z"/>
        <d v="2022-12-01T00:00:00Z"/>
        <d v="2022-08-04T00:00:00Z"/>
        <d v="2021-10-20T00:00:00Z"/>
        <d v="2023-07-13T00:00:00Z"/>
        <d v="2018-08-29T00:00:00Z"/>
        <d v="2021-11-10T00:00:00Z"/>
        <d v="2022-10-17T00:00:00Z"/>
        <d v="2020-08-21T00:00:00Z"/>
        <d v="2023-05-25T00:00:00Z"/>
        <d v="2018-09-25T00:00:00Z"/>
        <d v="2023-05-12T00:00:00Z"/>
        <d v="2022-10-27T00:00:00Z"/>
        <d v="2023-08-07T00:00:00Z"/>
        <d v="2019-08-08T00:00:00Z"/>
        <d v="2019-10-23T00:00:00Z"/>
        <d v="2023-08-30T00:00:00Z"/>
        <d v="2023-12-11T00:00:00Z"/>
        <d v="2018-09-06T00:00:00Z"/>
        <d v="2022-07-18T00:00:00Z"/>
        <d v="2023-03-10T00:00:00Z"/>
        <d v="2021-08-24T00:00:00Z"/>
        <d v="2023-12-15T00:00:00Z"/>
        <d v="2022-02-12T00:00:00Z"/>
        <d v="2022-07-26T00:00:00Z"/>
        <d v="2023-12-02T00:00:00Z"/>
        <d v="2024-01-25T00:00:00Z"/>
        <d v="2023-11-01T00:00:00Z"/>
        <d v="2021-12-03T00:00:00Z"/>
        <d v="2023-10-27T00:00:00Z"/>
        <d v="2020-09-15T00:00:00Z"/>
        <d v="2023-09-27T00:00:00Z"/>
        <d v="2021-08-21T00:00:00Z"/>
        <d v="2020-09-04T00:00:00Z"/>
        <d v="2022-01-20T00:00:00Z"/>
        <d v="2023-06-14T00:00:00Z"/>
        <d v="2018-08-31T00:00:00Z"/>
        <d v="2020-05-08T00:00:00Z"/>
        <d v="2021-03-24T00:00:00Z"/>
        <d v="2018-08-10T00:00:00Z"/>
        <d v="2016-02-17T00:00:00Z"/>
        <d v="2023-12-29T00:00:00Z"/>
      </sharedItems>
    </cacheField>
    <cacheField name="Month" numFmtId="1">
      <sharedItems containsString="0" containsBlank="1" containsNumber="1" containsInteger="1">
        <n v="5.0"/>
        <n v="6.0"/>
        <n v="12.0"/>
        <n v="2.0"/>
        <n v="9.0"/>
        <n v="1.0"/>
        <n v="10.0"/>
        <n v="4.0"/>
        <n v="7.0"/>
        <n v="8.0"/>
        <m/>
        <n v="3.0"/>
        <n v="11.0"/>
      </sharedItems>
    </cacheField>
    <cacheField name="Year" numFmtId="1">
      <sharedItems containsString="0" containsBlank="1" containsNumber="1" containsInteger="1">
        <n v="2021.0"/>
        <n v="2022.0"/>
        <n v="2018.0"/>
        <n v="2019.0"/>
        <n v="2020.0"/>
        <n v="2017.0"/>
        <n v="2016.0"/>
        <n v="2023.0"/>
        <m/>
        <n v="2015.0"/>
        <n v="2013.0"/>
      </sharedItems>
    </cacheField>
    <cacheField name="Game Impact">
      <sharedItems containsBlank="1" containsMixedTypes="1" containsNumber="1">
        <n v="40.224049331963"/>
        <n v="21.608996539792386"/>
        <n v="2.9926108374384235"/>
        <n v="0.2968822708236389"/>
        <n v="20.487850467289718"/>
        <n v="14.619195046439629"/>
        <s v="No Data"/>
        <n v="0.2907098121085595"/>
        <n v="4.335051546391752"/>
        <n v="32.5264116575592"/>
        <n v="4.702653247941446"/>
        <n v="20.838466803559207"/>
        <n v="0.18923465096719932"/>
        <n v="170.35425685425685"/>
        <n v="0.26804123711340205"/>
        <n v="14.496114763897191"/>
        <n v="1.7884130982367759"/>
        <n v="2.901639344262295"/>
        <n v="11.83882783882784"/>
        <n v="11.64"/>
        <n v="1.3174603174603174"/>
        <m/>
        <n v="1.7158105403602402"/>
        <n v="2.4878048780487805"/>
        <n v="0.17804154302670624"/>
        <n v="3.0063291139240507"/>
        <n v="410.8058823529412"/>
        <n v="2.7260273972602738"/>
        <n v="1.5614849187935034"/>
        <n v="0.0"/>
        <n v="2.9126284875183552"/>
        <n v="4.082621082621083"/>
        <n v="1.0"/>
        <n v="17.968347010550996"/>
        <n v="0.17080745341614906"/>
        <n v="3.9660751565762005"/>
        <n v="7.4312320916905446"/>
        <n v="0.8192389006342494"/>
        <n v="0.72578125"/>
        <n v="6.407294832826747"/>
        <n v="0.6953748006379585"/>
        <n v="1.8505392912172574"/>
        <n v="2.9991525423728813"/>
        <n v="14.584558823529411"/>
        <n v="0.2564575645756458"/>
        <n v="0.15714285714285714"/>
        <n v="10.818376068376068"/>
        <n v="2.6369565217391306"/>
        <n v="4.028639618138425"/>
        <n v="0.5562770562770563"/>
        <n v="5.707231040564374"/>
        <n v="0.34222919937205654"/>
        <n v="1.763975155279503"/>
        <n v="0.3684210526315789"/>
        <n v="4.387997208653175"/>
        <n v="22.490146217418946"/>
        <n v="1.7780362959516054"/>
        <n v="0.9987357774968394"/>
        <n v="11.938923395445135"/>
        <n v="8.49031007751938"/>
        <n v="3.7236566643405444"/>
        <n v="3.9552523008568707"/>
        <n v="0.14754098360655737"/>
        <n v="1.1557659208261617"/>
        <n v="10.294665537679933"/>
        <n v="0.5186656076250993"/>
        <n v="1.3333333333333333"/>
        <n v="0.622154779969651"/>
        <n v="0.7859424920127795"/>
        <n v="1.939278937381404"/>
        <n v="1.16008316008316"/>
        <n v="8.339544513457557"/>
        <n v="1.9151712887438825"/>
        <n v="3.3835072031793345"/>
        <n v="1.2585034013605443"/>
        <n v="8.654205607476635"/>
        <n v="4.513541666666667"/>
        <n v="1.2960629921259843"/>
        <n v="38.870440251572326"/>
        <n v="0.033444816053511704"/>
        <n v="19.305695989214694"/>
        <n v="0.7021739130434783"/>
        <n v="6.707308116048476"/>
        <n v="9.814814814814815"/>
        <n v="21.940265486725664"/>
        <n v="34.90993428681871"/>
        <n v="1.851985559566787"/>
        <n v="27.53740779768177"/>
        <n v="2.2366946778711485"/>
        <n v="29.506974506974508"/>
        <n v="2.4472152950955945"/>
        <n v="13.407342657342657"/>
        <n v="5.951127819548872"/>
        <n v="0.05008787346221441"/>
        <n v="18.62162162162162"/>
        <n v="59.49878934624697"/>
        <n v="7.814420803782506"/>
        <n v="6.576869484440316"/>
        <n v="14.298013245033113"/>
        <n v="0.3032568072610785"/>
        <n v="43.398039215686275"/>
        <n v="0.24171539961013644"/>
        <n v="8.312596006144393"/>
        <n v="2.611428571428571"/>
        <n v="0.3216514642342775"/>
        <n v="1.0420792079207921"/>
        <n v="8.648456057007126"/>
        <n v="0.4880952380952381"/>
        <n v="23.564430244941427"/>
        <n v="6.868908382066277"/>
        <n v="19.71251719394773"/>
        <n v="155.52275862068964"/>
        <n v="15.99149453219927"/>
        <n v="18.45531914893617"/>
        <n v="7.443985544656686"/>
        <n v="0.312960235640648"/>
        <n v="2.04"/>
        <n v="0.07589285714285714"/>
        <n v="4.488773747841106"/>
        <n v="5.648616125150421"/>
        <n v="3.4506034868126956"/>
        <n v="3.726009552757273"/>
        <n v="1.998389694041868"/>
        <n v="1.32996632996633"/>
        <n v="0.2100508187464709"/>
        <n v="0.6248391248391248"/>
        <n v="5.868171021377672"/>
        <n v="0.7388724035608308"/>
        <n v="29.31360946745562"/>
        <n v="0.5093167701863354"/>
        <n v="0.6564079007808912"/>
        <n v="8.367276887871853"/>
        <n v="0.24926253687315633"/>
        <n v="4.825692963752665"/>
        <n v="2.3803131991051454"/>
        <n v="2.1736571008094185"/>
        <n v="2.3714285714285714"/>
        <n v="15.867647058823529"/>
        <n v="4.659477866061294"/>
        <n v="5.911377245508982"/>
        <n v="16.028322440087145"/>
        <n v="0.7670364500792393"/>
        <n v="4.226064951497259"/>
        <n v="0.3766599597585513"/>
        <n v="0.5822485207100592"/>
        <n v="15.058441558441558"/>
        <n v="8.107563025210084"/>
        <n v="4.615646258503402"/>
        <n v="23.506611570247934"/>
        <n v="0.7307359307359307"/>
        <n v="0.5769841269841269"/>
        <n v="0.10580204778156997"/>
        <n v="5.225063938618926"/>
        <n v="6.890212765957447"/>
        <n v="1.261802575107296"/>
        <n v="10.245437382001258"/>
        <n v="0.4513343799058085"/>
        <n v="5.301397205588822"/>
        <n v="18.202439024390245"/>
        <n v="0.4171632896305125"/>
        <n v="5.405020920502092"/>
        <n v="0.012203876525484566"/>
        <n v="14.693539480949752"/>
        <n v="0.37242268041237114"/>
        <n v="2.241646489104116"/>
        <n v="3.2469733656174333"/>
        <n v="0.07059228650137742"/>
        <n v="0.38857142857142857"/>
        <n v="1.1782661782661783"/>
        <n v="61.29355608591885"/>
        <n v="5.749152542372881"/>
        <n v="1.1312607944732298"/>
        <n v="5.730860299921074"/>
        <n v="25.124563445867288"/>
        <n v="0.09906152241918666"/>
        <n v="0.9362808842652796"/>
        <n v="1.2316570486397362"/>
        <n v="0.24945612762871647"/>
        <n v="4.312312312312312"/>
        <n v="3.9072494669509594"/>
        <n v="4.119878603945372"/>
        <n v="64.23575498575498"/>
        <n v="4.259303721488595"/>
        <n v="18.11578947368421"/>
        <n v="0.9608323133414932"/>
        <n v="0.687235841081995"/>
        <n v="1.6703296703296704"/>
        <n v="0.326984126984127"/>
        <n v="5.1282952548330405"/>
        <n v="36.081460674157306"/>
        <n v="0.12408759124087591"/>
        <n v="20.101190476190474"/>
        <n v="1.635527246992215"/>
        <n v="3.8646864686468647"/>
        <n v="2.5833333333333335"/>
        <n v="0.3915966386554622"/>
        <n v="13.637462235649547"/>
        <n v="0.2664714494875549"/>
        <n v="0.5319396051103368"/>
        <n v="8.338478500551268"/>
        <n v="0.2801664355062413"/>
        <n v="0.8733286418015482"/>
        <n v="0.49941792782305006"/>
        <n v="1.8336886993603412"/>
        <n v="1.0188976377952756"/>
        <n v="2.4009700889248182"/>
        <n v="3.9859154929577465"/>
        <n v="0.7391786903440621"/>
        <n v="6.507217847769029"/>
        <n v="14.24399185336049"/>
        <n v="0.19892735251097027"/>
        <n v="2.3706896551724137"/>
        <n v="0.8740213523131672"/>
        <n v="2.184487951807229"/>
        <n v="2.177248677248677"/>
        <n v="0.35878336436995656"/>
        <n v="0.590633130962706"/>
        <n v="4.214622641509434"/>
        <n v="55.613157894736844"/>
        <n v="56.70947368421053"/>
        <n v="0.24329501915708812"/>
        <n v="0.761685319289006"/>
        <n v="3.8786610878661087"/>
        <n v="1.7808219178082192"/>
        <n v="0.23809523809523808"/>
        <n v="0.6670807453416149"/>
        <n v="2.7196916608269097"/>
        <n v="1.3973747016706444"/>
        <n v="0.8411377037807839"/>
        <n v="18.179310344827588"/>
        <n v="0.02346368715083799"/>
        <n v="0.5703544575725027"/>
        <n v="0.4482431149097816"/>
        <n v="0.04437869822485207"/>
        <n v="0.8136439267886856"/>
        <n v="0.07526881720430108"/>
        <n v="0.8010362694300518"/>
        <n v="0.1371308016877637"/>
        <n v="50.47707486941381"/>
        <n v="4.83104284559418"/>
        <n v="0.3008658008658009"/>
        <n v="2.9539198084979055"/>
        <n v="8.773524720893143"/>
        <n v="0.029350104821802937"/>
        <n v="1.7036247334754797"/>
        <n v="16.467625899280577"/>
        <n v="0.5660377358490566"/>
        <n v="3.0750481077613854"/>
        <n v="9.463414634146341"/>
        <n v="14.136212624584717"/>
        <n v="0.2119047619047619"/>
        <n v="2.3066255778120186"/>
        <n v="24.77171215880893"/>
        <n v="86.95378151260505"/>
        <n v="0.6863636363636364"/>
        <n v="46.275757575757574"/>
        <n v="3.890288713910761"/>
        <n v="108.20263157894736"/>
        <n v="4.301176470588235"/>
        <n v="3.8918058870326173"/>
        <n v="23.266459627329194"/>
        <n v="0.3582531458179127"/>
        <n v="42.19854721549637"/>
        <n v="22.017543859649123"/>
        <n v="0.2922465208747515"/>
        <n v="0.05555555555555555"/>
        <n v="0.14285714285714285"/>
        <n v="68.31648063033487"/>
        <n v="0.052434456928838954"/>
        <n v="23.905544147843944"/>
        <n v="3.943148688046647"/>
        <n v="4.623574144486692"/>
        <n v="0.3822937625754527"/>
        <n v="0.5277497477295661"/>
        <n v="4.427570093457944"/>
        <n v="0.032679738562091505"/>
        <n v="10.478463329452852"/>
        <n v="8.75897435897436"/>
        <n v="1.0916905444126075"/>
        <n v="0.15644171779141106"/>
        <n v="1.1157635467980296"/>
        <n v="0.7392449517120281"/>
        <n v="0.09012875536480687"/>
        <n v="1.153345724907063"/>
        <n v="1.9653779572994807"/>
        <n v="3.4146341463414633"/>
        <n v="1.7837837837837838"/>
        <n v="0.32273449920508746"/>
        <n v="0.1639751552795031"/>
        <n v="0.10003718854592786"/>
        <n v="0.8791390728476821"/>
        <n v="0.6966379984362784"/>
        <n v="0.20384615384615384"/>
        <n v="0.7228714524207012"/>
        <n v="7.386100386100386"/>
        <n v="2.143712574850299"/>
        <n v="3.1672088484059855"/>
        <n v="0.6872586872586872"/>
        <n v="0.026465028355387523"/>
        <n v="4.413015463917525"/>
        <n v="0.035842293906810034"/>
        <n v="0.25503943908851884"/>
        <n v="0.3412987012987013"/>
        <n v="0.92018779342723"/>
        <n v="104.6364522417154"/>
        <n v="4.931531531531531"/>
        <n v="0.32142857142857145"/>
        <n v="0.4"/>
        <n v="0.27593818984547464"/>
        <n v="2.5081967213114753"/>
        <n v="0.17373737373737375"/>
        <n v="0.00816326530612245"/>
        <n v="0.049586776859504134"/>
        <n v="0.9726315789473684"/>
        <n v="2.242798353909465"/>
        <n v="11.324675324675324"/>
        <n v="1.2715447154471544"/>
        <n v="7.531645569620253"/>
        <n v="3.8852459016393444"/>
        <n v="172.91397849462365"/>
        <n v="0.20634920634920634"/>
        <n v="0.3772455089820359"/>
        <n v="129.04"/>
        <n v="11.20673076923077"/>
        <n v="0.08808290155440414"/>
        <n v="8.146341463414634"/>
        <n v="0.02824858757062147"/>
        <n v="0.11494252873563218"/>
        <n v="3.008"/>
        <n v="0.036585365853658534"/>
        <n v="31.379146919431278"/>
        <n v="6.563265306122449"/>
        <n v="0.076103500761035"/>
        <n v="0.085"/>
        <n v="0.043866774979691305"/>
        <n v="0.059548254620123205"/>
        <n v="11.849056603773585"/>
        <n v="9.0672748004561"/>
        <n v="2.890625"/>
        <n v="3.272108843537415"/>
        <n v="1.7876712328767124"/>
        <n v="2.496551724137931"/>
        <n v="0.34868421052631576"/>
        <n v="4.394557823129252"/>
        <n v="1.148936170212766"/>
        <n v="4.246753246753247"/>
        <n v="0.11258278145695365"/>
        <n v="0.03816793893129771"/>
        <n v="0.2824427480916031"/>
        <n v="0.5242914979757085"/>
        <n v="0.39"/>
        <n v="13.24056603773585"/>
        <n v="0.5216400911161732"/>
        <n v="6.484615384615385"/>
        <n v="6.0"/>
        <n v="0.43548387096774194"/>
        <n v="0.8373983739837398"/>
        <n v="27.775"/>
        <n v="137.05128205128204"/>
        <n v="38.436974789915965"/>
        <n v="0.42777777777777776"/>
        <n v="51.040650406504064"/>
        <n v="0.4280338664158043"/>
        <n v="0.07142857142857142"/>
        <n v="0.035398230088495575"/>
        <n v="3.409274193548387"/>
        <n v="7.908713692946058"/>
        <n v="0.6456521739130435"/>
        <n v="1.0396825396825398"/>
        <n v="0.11818181818181818"/>
        <n v="0.1298342541436464"/>
        <n v="0.027522935779816515"/>
        <n v="1.308411214953271"/>
        <n v="25.058252427184467"/>
        <n v="1.8461538461538463"/>
        <n v="0.6875"/>
        <n v="4.743787489288775"/>
        <n v="0.16359918200409"/>
        <n v="0.16017316017316016"/>
        <n v="2.8285714285714287"/>
        <n v="1.6526315789473685"/>
        <n v="2.7"/>
        <n v="1.2195121951219512"/>
        <n v="0.30337078651685395"/>
        <n v="0.01608187134502924"/>
        <n v="1.6443298969072164"/>
        <n v="0.7303370786516854"/>
        <n v="0.6593406593406593"/>
        <n v="1.877545551982851"/>
        <n v="0.7027972027972028"/>
        <n v="190.46153846153845"/>
        <n v="2.046218487394958"/>
        <n v="0.3342391304347826"/>
        <n v="2.870740305522914"/>
        <n v="0.5740932642487047"/>
        <n v="1.5476190476190477"/>
        <n v="0.8916194076874606"/>
        <n v="0.6737804878048781"/>
        <n v="1.8214285714285714"/>
        <n v="6.4"/>
        <n v="0.10666666666666667"/>
        <n v="83.86028853454822"/>
        <n v="2.1716814159292035"/>
        <n v="1.267605633802817"/>
        <n v="1.2752497225305217"/>
        <n v="0.48337028824833705"/>
        <n v="0.8285714285714286"/>
        <n v="0.6351351351351351"/>
        <n v="1.3059360730593608"/>
        <n v="4.072892938496583"/>
        <n v="0.07407407407407407"/>
        <n v="5.142857142857143"/>
        <n v="30.352040816326532"/>
        <n v="0.3557692307692308"/>
        <n v="0.24193548387096775"/>
        <n v="6.1875"/>
        <n v="19.717791411042946"/>
        <n v="3.6092436974789917"/>
        <n v="3.1602787456445993"/>
        <n v="0.6289222373806276"/>
        <n v="3.6991341991341993"/>
        <n v="4.451801363193768"/>
        <n v="0.7642585551330798"/>
        <n v="2.285925925925926"/>
        <n v="0.5662650602409639"/>
        <n v="2.350263852242744"/>
        <n v="0.07758620689655173"/>
        <n v="0.9421145894861194"/>
        <n v="0.004048582995951417"/>
        <n v="0.4376396960214573"/>
        <n v="0.9649122807017544"/>
        <n v="4.181818181818182"/>
        <n v="0.16173570019723865"/>
        <n v="1.6298342541436464"/>
        <n v="0.4700499168053245"/>
        <n v="0.035266821345707654"/>
        <n v="32.79326923076923"/>
        <n v="26.597014925373134"/>
        <n v="7.268046441191317"/>
        <n v="81.32479338842975"/>
        <n v="17.576026637069923"/>
        <n v="1.6561314791403288"/>
        <n v="3.5513157894736844"/>
        <n v="21.697916666666668"/>
        <n v="1.4353348729792148"/>
        <n v="0.33557046979865773"/>
        <n v="0.5803571428571429"/>
        <n v="2.306451612903226"/>
        <n v="2.2916666666666665"/>
        <n v="4.978319783197832"/>
        <n v="4.934640522875817"/>
        <n v="2.2839140103780577"/>
        <n v="3.872340425531915"/>
        <n v="23.38095238095238"/>
        <n v="0.03597122302158273"/>
        <n v="3.6943674976915974"/>
        <n v="0.32608695652173914"/>
        <n v="0.21428571428571427"/>
        <n v="0.9523809523809523"/>
        <n v="0.025342465753424658"/>
        <n v="0.023809523809523808"/>
        <n v="281.3"/>
        <n v="14.330900243309003"/>
        <n v="1.6377358490566039"/>
        <n v="0.7619047619047619"/>
        <n v="0.013071895424836602"/>
        <n v="0.13814180929095354"/>
        <n v="0.075"/>
        <n v="0.3048128342245989"/>
        <n v="39.43031536113937"/>
        <n v="1.110414052697616"/>
        <n v="1.7252747252747254"/>
        <n v="10.197368421052632"/>
        <n v="0.9565567176186646"/>
        <n v="1.5805084745762712"/>
        <n v="0.36513666838576586"/>
        <n v="10.405622489959839"/>
        <n v="0.9937888198757764"/>
        <n v="2.8856502242152464"/>
        <n v="50.354166666666664"/>
        <n v="9.551378446115288"/>
        <n v="0.13580246913580246"/>
        <n v="0.7854500616522812"/>
        <n v="0.3408796895213454"/>
        <n v="24.834532374100718"/>
        <n v="7.134328358208955"/>
        <n v="0.067926455566905"/>
        <n v="1.182815356489945"/>
        <n v="5.865384615384615"/>
        <n v="2.762589928057554"/>
        <n v="18.624"/>
        <n v="36.595238095238095"/>
        <n v="59.28125"/>
        <n v="0.7258064516129032"/>
        <n v="36.460881934566146"/>
        <n v="0.9369202226345084"/>
        <n v="1.8222222222222222"/>
        <n v="19.17105263157895"/>
        <n v="25.797720797720796"/>
        <n v="8.91194968553459"/>
        <n v="2.5594315245478034"/>
        <n v="1.1604938271604939"/>
        <n v="7.155172413793103"/>
        <n v="1.4167636786961584"/>
        <n v="1.5135135135135136"/>
        <n v="0.0797498045347928"/>
        <n v="0.10136674259681093"/>
        <n v="1.9902359641985354"/>
        <n v="79.42857142857143"/>
        <n v="4.975206611570248"/>
        <n v="0.5787037037037037"/>
        <n v="0.45777233782129745"/>
        <n v="0.08910386965376782"/>
        <n v="13.623145400593472"/>
        <n v="0.29553264604810997"/>
        <n v="1.254863813229572"/>
        <n v="5.0705289672544085"/>
        <n v="0.10865051903114187"/>
        <n v="0.2777777777777778"/>
      </sharedItems>
    </cacheField>
    <cacheField name="Store Page / Game Link" numFmtId="0">
      <sharedItems containsBlank="1">
        <s v="https://store.steampowered.com/app/1259420/Days_Gone/"/>
        <s v="https://store.steampowered.com/app/1462040/FINAL_FANTASY_VII_REMAKE_INTERGRADE/"/>
        <s v="https://store.steampowered.com/app/1321680/Hello_Neighbor_2/"/>
        <s v="https://store.steampowered.com/app/558260/Gravel/"/>
        <s v="https://store.steampowered.com/app/860510/Little_Nightmares_II/"/>
        <s v="https://store.steampowered.com/app/532210/Life_is_Strange_2/"/>
        <s v="https://launcher.store.epicgames.com/en-US/p/kingdom-hearts-iii"/>
        <s v="https://store.steampowered.com/app/692100/Infliction/"/>
        <s v="https://store.steampowered.com/app/1184050/Gears_Tactics/"/>
        <s v="https://store.steampowered.com/app/2021910/FPS_Chess/"/>
        <s v="https://store.steampowered.com/app/1128920/EVERSPACE_2/"/>
        <s v="https://store.steampowered.com/app/851850/DRAGON_BALL_Z_KAKAROT/"/>
        <s v="https://store.steampowered.com/app/506900/Downward/"/>
        <s v="https://store.steampowered.com/app/381210/Dead_by_Daylight/"/>
        <s v="https://store.steampowered.com/app/879000/Comanche/"/>
        <s v="https://store.steampowered.com/app/692850/Bloodstained_Ritual_of_the_Night/"/>
        <s v="https://store.steampowered.com/app/1532690/BLACKTAIL/"/>
        <s v="https://store.steampowered.com/app/1522870/Supraland_Six_Inches_Under/"/>
        <s v="https://store.steampowered.com/app/501300/What_Remains_of_Edith_Finch/"/>
        <s v="https://store.steampowered.com/app/2232840/Garten_of_Banban/"/>
        <s v="https://store.steampowered.com/app/1298140/Fobia__St_Dinfna_Hotel/"/>
        <s v="https://www.ironmace.com/"/>
        <s v="https://store.steampowered.com/app/649950/Ashen/"/>
        <s v="https://store.steampowered.com/app/1194810/Meet_Your_Maker/"/>
        <s v="https://store.steampowered.com/app/1065740/REPO_MAN/"/>
        <s v="https://store.steampowered.com/app/2161050/Boti_Byteland_Overclocked/"/>
        <s v="https://store.steampowered.com/app/1987730/Smiths__Legends/"/>
        <s v="https://store.steampowered.com/app/1997590/RETOOLED/"/>
        <s v="https://store.steampowered.com/app/2117110/Trail_of_Toads/"/>
        <s v="https://store.steampowered.com/app/1891620/Lempo/"/>
        <s v="https://store.steampowered.com/app/1818610/Karagon_Survival_Robot_Riding_FPS/"/>
        <s v="https://store.steampowered.com/app/1574360/Uncharted_Waters_Origin/"/>
        <s v="https://store.steampowered.com/app/990080/Hogwarts_Legacy/"/>
        <s v="https://store.steampowered.com/app/2081080/Capes/"/>
        <s v="https://store.steampowered.com/app/2163210/The_Archipelago_Promise/"/>
        <s v="https://store.steampowered.com/app/1816300/HARVESTELLA/"/>
        <s v="https://store.steampowered.com/app/1963210/VALKYRIE_ELYSIUM/"/>
        <s v="https://store.steampowered.com/app/1949030/Sherlock_Holmes_The_Awakened/"/>
        <s v="https://store.steampowered.com/app/924980/Trials_of_Mana/"/>
        <s v="https://store.steampowered.com/app/1090630/Granblue_Fantasy_Versus/"/>
        <s v="https://store.steampowered.com/app/1981610/Wanted_Dead/"/>
        <s v="https://store.steampowered.com/app/1149620/Gas_Station_Simulator/"/>
        <s v="https://store.steampowered.com/app/2096030/Snow_Plowing_Simulator/"/>
        <s v="https://store.steampowered.com/app/1435900/Route_66_Simulator/"/>
        <s v="https://store.steampowered.com/app/1559600/The_Ranch_of_Rivershine/"/>
        <s v="https://store.steampowered.com/app/2244480/REMEDIUM_Sentinels/"/>
        <s v="https://store.steampowered.com/app/544750/SOULCALIBUR_VI/"/>
        <s v="https://store.steampowered.com/app/1498570/THE_KING_OF_FIGHTERS_XV/"/>
        <s v="https://store.steampowered.com/app/1342260/SAMURAI_SHODOWN/"/>
        <s v="https://store.steampowered.com/app/1061100/Hunters_Arena_Legends/"/>
        <s v="https://store.steampowered.com/app/1805480/Like_a_Dragon_Ishin/"/>
        <s v="https://store.steampowered.com/app/1087760/The_Gunk/"/>
        <s v="https://store.steampowered.com/app/928960/Godfall_Ultimate_Edition/"/>
        <s v="https://store.steampowered.com/app/1186640/Pumpkin_Jack/"/>
        <s v="https://store.steampowered.com/app/1543030/Sword_and_Fairy_7/"/>
        <s v="https://store.steampowered.com/app/404200/WARTILE/"/>
        <s v="https://store.steampowered.com/app/1897050/VARIOUS_DAYLIFE/"/>
        <s v="https://store.steampowered.com/app/775500/SCARLET_NEXUS/"/>
        <s v="https://store.steampowered.com/app/1850510/TRIANGLE_STRATEGY/"/>
        <s v="https://store.steampowered.com/app/1271700/HOT_WHEELS_UNLEASHED/"/>
        <s v="https://store.steampowered.com/app/551770/ECHO/"/>
        <s v="https://store.steampowered.com/app/1216060/DNF_Duel/"/>
        <s v="https://store.steampowered.com/app/691280/SINNER_Sacrifice_for_Redemption/"/>
        <s v="https://store.steampowered.com/app/1602080/Soulstice/"/>
        <s v="https://store.steampowered.com/app/1015890/TASOMACHI_Behind_the_Twilight/"/>
        <s v="https://store.steampowered.com/app/1150080/Azur_Lane_Crosswave/"/>
        <s v="https://store.steampowered.com/app/678960/CODE_VEIN/"/>
        <s v="https://store.steampowered.com/app/632350/Cyberdimension_Neptunia_4_Goddesses_Online/"/>
        <s v="https://store.steampowered.com/app/1492680/The_Pathless/"/>
        <s v="https://store.steampowered.com/app/597820/BIOMUTANT/"/>
        <s v="https://store.steampowered.com/app/1343240/Thymesia/"/>
        <s v="https://store.steampowered.com/app/1167450/DAEMON_X_MACHINA/"/>
        <s v="https://store.steampowered.com/app/341940/Hatred/"/>
        <s v="https://store.steampowered.com/app/1636660/Absolute_Tactics_Daughters_of_Mercy/"/>
        <s v="https://store.steampowered.com/app/1386900/Observer_System_Redux/"/>
        <s v="https://store.steampowered.com/app/559650/Witch_It/"/>
        <s v="https://store.steampowered.com/app/1378290/The_Citadel/"/>
        <s v="https://store.steampowered.com/app/1920490/The_Outer_Worlds_Spacers_Choice_Edition/"/>
        <s v="https://store.steampowered.com/app/1164690/Wigmund/"/>
        <s v="https://store.steampowered.com/app/1430680/Clash_Artifacts_of_Chaos/"/>
        <s v="https://store.steampowered.com/app/750130/The_Sinking_City/"/>
        <s v="https://store.steampowered.com/app/1399080/The_DioField_Chronicle/"/>
        <s v="https://store.steampowered.com/app/629820/Maneater/"/>
        <s v="https://store.steampowered.com/app/566440/Necromunda_Underhive_Wars/"/>
        <s v="https://store.steampowered.com/app/598700/The_Vagrant/"/>
        <s v="https://store.steampowered.com/app/355790/Styx_Shards_of_Darkness/"/>
        <s v="https://store.steampowered.com/app/973230/We_Who_Are_About_To_Die/"/>
        <s v="https://store.steampowered.com/app/1222370/Necromunda_Hired_Gun/"/>
        <s v="https://store.steampowered.com/app/1851280/Samurai_Bringer/"/>
        <s v="https://store.steampowered.com/app/1178830/Bright_Memory_Infinite/"/>
        <s v="https://store.steampowered.com/app/457260/Omen_of_Sorrow/"/>
        <s v="https://store.steampowered.com/app/376210/The_Isle/"/>
        <s v="https://store.steampowered.com/app/865680/The_Eternal_Cylinder/"/>
        <s v="https://store.steampowered.com/app/384190/ABZU/"/>
        <s v="https://store.steampowered.com/app/1034140/Subverse/"/>
        <s v="https://store.steampowered.com/app/1496790/Gotham_Knights/"/>
        <s v="https://store.steampowered.com/app/361420/ASTRONEER/"/>
        <s v="https://store.steampowered.com/app/724970/_Faith_of_Danschant/"/>
        <s v="https://store.steampowered.com/app/1384160/GUILTY_GEAR_STRIVE/"/>
        <s v="steam://install/350280"/>
        <s v="https://store.steampowered.com/app/1265920/Life_is_Strange_Remastered/"/>
        <s v="https://store.steampowered.com/app/440900/Conan_Exiles/"/>
        <s v="https://store.steampowered.com/app/662960/Mysteria_Occult_Shadows/"/>
        <s v="https://store.steampowered.com/app/1286680/Tiny_Tinas_Wonderlands/"/>
        <s v="https://store.steampowered.com/app/996580/Spyro_Reignited_Trilogy/"/>
        <s v="https://store.steampowered.com/app/1467020/Aefen_Fall/"/>
        <s v="https://launcher.store.epicgames.com/en-US/p/fortnite"/>
        <s v="https://store.steampowered.com/app/861650/Session_Skate_Sim/"/>
        <s v="https://store.steampowered.com/app/1721470/Poppy_Playtime/"/>
        <s v="https://store.steampowered.com/app/1672970/Minecraft_Dungeons/"/>
        <s v="https://noahsheart.archosaur.com/"/>
        <s v="https://store.steampowered.com/app/626690/Sword_Art_Online_Fatal_Bullet/"/>
        <s v="https://store.steampowered.com/app/2064650/Tower_of_Fantasy/"/>
        <s v="https://store.steampowered.com/app/871200/FIGHTING_EX_LAYER/"/>
        <s v="https://store.steampowered.com/app/680420/OUTRIDERS/"/>
        <s v="https://store.steampowered.com/app/1341050/BALAN_WONDERWORLD/"/>
        <s v="https://store.steampowered.com/app/969990/SpongeBob_SquarePants_Battle_for_Bikini_Bottom__Rehydrated/"/>
        <s v="https://store.steampowered.com/app/1282150/SpongeBob_SquarePants_The_Cosmic_Shake/"/>
        <s v="https://store.steampowered.com/app/301840/City_of_Brass/"/>
        <s v="https://store.steampowered.com/app/1867530/Solar_Ash/"/>
        <s v="https://store.steampowered.com/app/1065310/Evil_West/"/>
        <s v="https://store.steampowered.com/app/1630110/Gungrave_GORE/"/>
        <s v="https://store.steampowered.com/app/1369630/ENDER_LILIES_Quietus_of_the_Knights/"/>
        <s v="https://store.steampowered.com/app/427290/Vampyr/"/>
        <s v="https://store.steampowered.com/app/678950/DRAGON_BALL_FighterZ/"/>
        <s v="https://store.steampowered.com/app/1832640/Mirror_2_Project_X/"/>
        <s v="https://store.steampowered.com/app/1490890/Demon_Slayer_Kimetsu_no_Yaiba_The_Hinokami_Chronicles/"/>
        <s v="https://store.steampowered.com/app/1789480/Marauders/"/>
        <s v="https://store.steampowered.com/app/332950/Dark_Deception/"/>
        <s v="https://store.steampowered.com/app/1165870/Mahou_Arms/"/>
        <s v="https://store.steampowered.com/app/695330/SEASON_A_letter_to_the_future/"/>
        <s v="https://store.steampowered.com/app/1329790/Override_2_Super_Mech_League/"/>
        <s v="https://store.steampowered.com/app/1134100/Frozenheim/"/>
        <s v="https://store.steampowered.com/app/1426450/Age_of_Darkness_Final_Stand/"/>
        <s v="https://store.steampowered.com/app/463530/Empires_of_the_Undergrowth/"/>
        <s v="https://store.steampowered.com/app/464060/RUINER/"/>
        <s v="https://store.steampowered.com/app/1370050/Trek_to_Yomi/"/>
        <s v="https://store.steampowered.com/app/730390/Raji_An_Ancient_Epic/"/>
        <s v="https://store.steampowered.com/app/889600/The_Caligula_Effect_Overdose/"/>
        <s v="https://store.steampowered.com/app/1039890/EARTH_DEFENSE_FORCE_IRON_RAIN/"/>
        <s v="https://store.steampowered.com/app/921570/OCTOPATH_TRAVELER/"/>
        <s v="https://store.steampowered.com/app/2003050/Perseus_Titan_Slayer/"/>
        <s v="https://store.steampowered.com/app/1129580/Medieval_Dynasty/"/>
        <s v="https://store.steampowered.com/app/1209410/King_of_Seas/"/>
        <s v="https://store.steampowered.com/app/633360/Remothered_Tormented_Fathers/"/>
        <s v="https://store.steampowered.com/app/607080/Psychonauts_2/"/>
        <s v="https://store.steampowered.com/app/1614270/Submerged_Hidden_Depths/"/>
        <s v="https://store.steampowered.com/app/606280/Darksiders_III/"/>
        <s v="https://store.steampowered.com/app/1040420/Dreamscaper/"/>
        <s v="https://store.steampowered.com/app/523660/HYPERCHARGE_Unboxed/"/>
        <s v="https://store.steampowered.com/app/1378990/Crash_Bandicoot_4_Its_About_Time/"/>
        <s v="https://store.steampowered.com/app/1954200/Kena_Bridge_of_Spirits/"/>
        <s v="https://store.steampowered.com/app/1110910/Mortal_Shell/"/>
        <s v="https://launcher.store.epicgames.com/en-US/p/tony-hawks-pro-skater-1-and-2"/>
        <s v="https://store.steampowered.com/app/1330470/FIST_Forged_In_Shadow_Torch/"/>
        <s v="https://store.steampowered.com/app/698670/Scorn/"/>
        <s v="https://store.steampowered.com/app/659960/_/"/>
        <s v="https://store.steampowered.com/app/529180/Dark_and_Light/"/>
        <s v="https://store.steampowered.com/app/544330/Snake_Pass/"/>
        <s v="https://store.steampowered.com/app/1091460/_JianPo/"/>
        <s v="https://launcher.store.epicgames.com/en-US/p/tchia"/>
        <s v="https://store.steampowered.com/app/1974050/Torchlight_Infinite/"/>
        <s v="https://store.steampowered.com/app/1030210/Torchlight_III/"/>
        <s v="https://store.steampowered.com/app/2138710/Sifu/"/>
        <s v="https://store.steampowered.com/app/389730/TEKKEN_7/"/>
        <s v="https://store.steampowered.com/app/493840/Marvel_vs_Capcom_Infinite/"/>
        <s v="https://store.steampowered.com/app/2139230/BLUE_PROTOCOL/"/>
        <s v="https://store.steampowered.com/app/753590/Hellbound/"/>
        <s v="https://store.steampowered.com/app/1336380/Gripper/"/>
        <s v="https://store.steampowered.com/app/2162020/Strayed_Lights/"/>
        <s v="https://store.steampowered.com/app/594330/Visage/"/>
        <s v="https://store.steampowered.com/app/1249800/XuanYuan_Sword_VII/"/>
        <s v="https://store.steampowered.com/app/599080/The_Blackout_Club/"/>
        <s v="https://store.steampowered.com/app/1097840/Gears_5/"/>
        <s v="https://store.steampowered.com/app/1101360/Rock_of_Ages_3_Make__Break/"/>
        <s v="https://store.steampowered.com/app/710920/Darksiders_Genesis/"/>
        <s v="https://store.steampowered.com/app/368260/Marvels_Midnight_Suns/"/>
        <s v="https://store.steampowered.com/app/1252830/A_Jugglers_Tale/"/>
        <s v="https://store.steampowered.com/app/2014380/LIVE_A_LIVE/"/>
        <s v="https://store.steampowered.com/app/1259980/RIDE_4/"/>
        <s v="https://store.steampowered.com/app/1732220/The_Crown_of_Wu/"/>
        <s v="https://store.steampowered.com/app/502500/ACE_COMBAT_7_SKIES_UNKNOWN/"/>
        <s v="https://store.steampowered.com/app/1552810/Twin_Mirror/"/>
        <s v="https://store.steampowered.com/app/620590/Ancestors_Legacy/"/>
        <s v="https://store.steampowered.com/app/816090/Space_Hulk_Deathwing_Enhanced_Edition/"/>
        <s v="https://store.steampowered.com/app/334210/Fortified/"/>
        <s v="https://store.steampowered.com/app/1105590/Dream_Cycle/"/>
        <s v="https://store.steampowered.com/app/1101790/War_Mongrels/"/>
        <s v="https://store.steampowered.com/app/1665460/eFootball_2023/"/>
        <s v="https://store.steampowered.com/app/1929610/Demonologist/"/>
        <s v="https://store.steampowered.com/app/1799930/Redout_2/"/>
        <s v="https://www.artstation.com/ostap_gordon"/>
        <s v="https://store.steampowered.com/app/803330/Destroy_All_Humans/"/>
        <s v="https://store.steampowered.com/app/740130/Tales_of_Arise/"/>
        <s v="https://store.steampowered.com/app/1198590/Stonefly/"/>
        <s v="https://store.steampowered.com/app/1096570/SONG_OF_HORROR_COMPLETE_EDITION/"/>
        <s v="https://store.steampowered.com/app/493200/RiME/"/>
        <s v="https://store.steampowered.com/app/1060210/Disaster_Report_4_Summer_Memories/"/>
        <s v="https://store.steampowered.com/app/1646850/SpaceBourne_2/"/>
        <s v="https://store.steampowered.com/app/623280/Dungeons__Dragons_Dark_Alliance/"/>
        <s v="https://store.steampowered.com/app/1051690/Nightmare_Reaper/"/>
        <s v="https://store.steampowered.com/app/397540/Borderlands_3/"/>
        <s v="https://store.steampowered.com/app/985830/SUCCUBUS/"/>
        <s v="https://store.steampowered.com/app/1726190/No_Straight_Roads_Encore_Edition/"/>
        <s v="https://store.steampowered.com/app/484900/Aven_Colony/"/>
        <s v="https://store.steampowered.com/app/1676130/Deadlink/"/>
        <s v="https://store.steampowered.com/app/1554970/Rogue_Spirit/"/>
        <s v="https://store.steampowered.com/app/1154670/Die_by_the_Blade/"/>
        <s v="https://store.steampowered.com/app/1295510/DRAGON_QUEST_XI_S_Echoes_of_an_Elusive_Age__Definitive_Edition/"/>
        <s v="https://store.steampowered.com/app/1817230/HiFi_RUSH/"/>
        <s v="https://store.steampowered.com/app/976500/Venineth/"/>
        <s v="https://store.steampowered.com/app/414340/Hellblade_Senuas_Sacrifice/"/>
        <s v="https://store.steampowered.com/app/363680/Battlefleet_Gothic_Armada/"/>
        <s v="https://store.steampowered.com/app/573100/Battlefleet_Gothic_Armada_2/"/>
        <s v="https://store.steampowered.com/app/1266700/Destroy_All_Humans_2__Reprobed/"/>
        <s v="https://store.steampowered.com/app/1142390/Remothered_Broken_Porcelain/"/>
        <s v="https://store.steampowered.com/app/1159690/Voidtrain/"/>
        <s v="https://store.steampowered.com/app/1475810/Ghostwire_Tokyo/"/>
        <s v="https://store.steampowered.com/app/747360/Gray_Dawn/"/>
        <s v="https://store.steampowered.com/app/706020/Fade_to_Silence/"/>
        <s v="https://baraklava.itch.io/manic-miners"/>
        <s v="https://store.steampowered.com/app/1522820/Orcs_Must_Die_3/"/>
        <s v="https://store.steampowered.com/app/711750/Monster_Energy_Supercross__The_Official_Videogame/"/>
        <s v="https://store.steampowered.com/app/712190/Genesis_Alpha_One_Deluxe_Edition/"/>
        <s v="https://store.steampowered.com/app/1284730/Successor/"/>
        <s v="https://store.steampowered.com/app/924070/Arboria/"/>
        <s v="https://store.steampowered.com/app/989440/Phantom_Abyss/"/>
        <s v="https://store.steampowered.com/app/1710580/MotoGP22/"/>
        <s v="https://store.steampowered.com/app/1180660/Tell_Me_Why/"/>
        <s v="https://store.steampowered.com/app/1944790/Train_Sim_World_3/"/>
        <s v="https://store.steampowered.com/app/1357860/Fuga_Melodies_of_Steel/"/>
        <s v="https://store.steampowered.com/app/1164940/Trepang2/"/>
        <s v="https://store.steampowered.com/app/954740/Terminator_Resistance/"/>
        <s v="https://store.steampowered.com/app/424840/Little_Nightmares/"/>
        <s v="https://store.steampowered.com/app/682570/SGZH_School_GirlZombie_Hunter/"/>
        <s v="https://store.steampowered.com/app/1345890/Deliver_Us_Mars/"/>
        <s v="https://store.steampowered.com/app/644290/MEMORIES_OF_MARS/"/>
        <s v="https://store.steampowered.com/app/1179580/KAKU_Ancient_Seal/"/>
        <s v="https://store.steampowered.com/app/1101190/Dungeon_Defenders_Awakened/"/>
        <s v="https://store.steampowered.com/app/1042490/Call_of_the_Sea/"/>
        <s v="https://store.steampowered.com/app/722560/RAD/"/>
        <s v="https://store.steampowered.com/app/878670/Shenmue_III/"/>
        <s v="https://store.steampowered.com/app/1567020/The_Dark_Pictures_Anthology_The_Devil_in_Me/"/>
        <s v="https://store.steampowered.com/app/2004080/Furnish_Master/"/>
        <s v="https://store.steampowered.com/app/747660/Five_Nights_at_Freddys_Security_Breach/"/>
        <s v="https://store.steampowered.com/app/505460/Foxhole/"/>
        <s v="https://brumley53.itch.io/dead-space-demake?ac=qfCyYFQF-yt"/>
        <s v="https://store.steampowered.com/app/2101220/_Story_Walker/"/>
        <s v="https://store.steampowered.com/app/1215090/My_Friend_is_a_Raven/"/>
        <s v="https://store.steampowered.com/app/1202690/Sex_with_the_Devil/"/>
        <s v="https://virtualtowersonline.itch.io/virtual-towers-online"/>
        <s v="https://store.steampowered.com/app/1573280/WW2_Rebuilder/"/>
        <s v="https://store.steampowered.com/app/914750/Bee_Simulator/"/>
        <s v="https://store.steampowered.com/app/313780/Conarium/"/>
        <s v="https://store.steampowered.com/app/1057750/The_Suicide_of_Rachel_Foster/"/>
        <s v="https://store.steampowered.com/app/1172650/INDUSTRIA/"/>
        <s v="https://store.steampowered.com/app/318600/The_Flame_in_the_Flood/"/>
        <s v="https://store.steampowered.com/app/774801/Crab_Champions/"/>
        <s v="https://store.steampowered.com/app/1668640/Rings_of_Hell/"/>
        <s v="https://selkieharbour.itch.io/sunset-shift"/>
        <s v="https://store.steampowered.com/app/1490860/Til_Nord/"/>
        <s v="https://store.steampowered.com/app/824720/Pure_Rock_Crawling/"/>
        <s v="https://store.steampowered.com/app/1826020/Shred__Tear_Explosive_Kajun/"/>
        <s v="https://store.steampowered.com/app/1604280/STHELL/"/>
        <s v="https://store.steampowered.com/app/739650/Drake_Hollow/"/>
        <s v="https://store.steampowered.com/app/1893370/GHOSTWARE_Arena_of_the_Dead/"/>
        <s v="https://store.steampowered.com/app/1233590/Warhammer_Age_of_Sigmar_Storm_Ground/"/>
        <s v="https://store.steampowered.com/app/619700/Steel_Rats/"/>
        <s v="https://store.steampowered.com/app/629760/MORDHAU/"/>
        <s v="https://store.steampowered.com/app/536270/Ancestors_The_Humankind_Odyssey/"/>
        <s v="https://store.steampowered.com/app/985950/Operencia_The_Stolen_Sun/"/>
        <s v="https://store.steampowered.com/app/673130/AMID_EVIL/"/>
        <s v="https://store.steampowered.com/app/1615290/Ravenous_Devils/"/>
        <s v="https://store.steampowered.com/app/1966700/Windfolk_Sky_is_just_the_Beginning/"/>
        <s v="https://selkieharbour.itch.io/isa-calendar-photoshoot-2023"/>
        <s v="https://store.steampowered.com/app/1839940/Dakar_Desert_Rally/"/>
        <s v="https://store.steampowered.com/app/1364020/Boundary/"/>
        <s v="https://store.steampowered.com/app/1585020/JUNKPUNK/"/>
        <s v="https://store.steampowered.com/app/428660/Deliver_Us_The_Moon/"/>
        <s v="https://store.steampowered.com/app/1016800/Chernobylite_Enhanced_Edition/"/>
        <s v="https://store.steampowered.com/app/858820/Tribes_of_Midgard/"/>
        <s v="https://store.steampowered.com/app/750200/AWAY_The_Survival_Series/"/>
        <s v="https://store.steampowered.com/app/1590910/Forgive_Me_Father/"/>
        <s v="https://store.steampowered.com/app/1685960/Operation_Lovecraft_Fallen_Doll/"/>
        <s v="https://store.steampowered.com/app/1766740/ChooChoo_Charles/"/>
        <s v="https://store.steampowered.com/app/1934050/Dragon_Uprising_Online_Playtest/"/>
        <s v="https://store.steampowered.com/app/962130/Grounded/"/>
        <s v="https://store.steampowered.com/app/437630/State_of_Mind/"/>
        <s v="https://youtu.be/H9XRmEIEDLM"/>
        <s v="https://www.artstation.com/artwork/VJ89oX"/>
        <s v="https://store.steampowered.com/app/668580/Atomic_Heart/"/>
        <s v="https://store.steampowered.com/app/399810/Call_of_Cthulhu/"/>
        <s v="https://store.steampowered.com/app/1144200/Ready_or_Not/"/>
        <s v="https://store.steampowered.com/app/1621990/Stray_Blade/"/>
        <s v="https://store.steampowered.com/app/715400/Frozen_Flame/"/>
        <s v="https://store.steampowered.com/app/1493750/Evil_Dead_The_Game/"/>
        <s v="https://store.steampowered.com/app/1360000/The_Infected/"/>
        <s v="https://launcher.store.epicgames.com/en-US/p/dead-island-2"/>
        <s v="https://store.steampowered.com/app/1860510/Total_Conflict_Resistance/"/>
        <s v="https://store.steampowered.com/app/617290/Remnant_From_the_Ashes/"/>
        <s v="https://store.steampowered.com/app/968870/Close_to_the_Sun/"/>
        <s v="https://store.steampowered.com/app/924970/Back_4_Blood/"/>
        <s v="https://store.steampowered.com/app/1583230/High_On_Life/"/>
        <s v="https://store.steampowered.com/app/1154830/Scathe/"/>
        <s v="https://store.steampowered.com/app/1209360/Monster_Truck_Championship/"/>
        <s v="https://store.steampowered.com/app/1701520/Afterimage/"/>
        <s v="https://www.titanichg.com/project-401"/>
        <s v="https://store.steampowered.com/app/1172380/STAR_WARS_Jedi_Fallen_Order/"/>
        <s v="https://store.steampowered.com/app/1575830/ArcRunner/"/>
        <s v="https://store.steampowered.com/app/1623940/Bramble_The_Mountain_King/"/>
        <s v="https://store.steampowered.com/app/1432380/Lichenvale/"/>
        <s v="https://www.nvidia.com/en-gb/geforce/news/gfecnt/atomic-heart-justice-reflections-nvidia-rtx-tech-demo-downloads/"/>
        <s v="https://store.steampowered.com/app/1607240/Mail_Time/"/>
        <s v="https://store.steampowered.com/app/1869590/Omega_Strikers/"/>
        <s v="https://store.steampowered.com/app/1036890/Shadow_Warrior_3_Definitive_Edition/"/>
        <s v="https://launcher.store.epicgames.com/en-US/p/breathedge"/>
        <s v="https://store.steampowered.com/app/1774580/STAR_WARS_Jedi_Survivor/"/>
        <s v="https://sites.google.com/view/ut4/home&#10;https://github.com/timiimit/UT4UU-Public"/>
        <s v="https://store.steampowered.com/app/1666250/Circus_Electrique/"/>
        <s v="https://store.steampowered.com/app/1442820/RType_Final_2/"/>
        <s v="https://store.steampowered.com/app/1283220/Devolverland_Expo/"/>
        <s v="https://store.steampowered.com/app/1655220/Star_Trek_Prodigy_Supernova/"/>
        <s v="https://store.steampowered.com/app/936790/Life_is_Strange_True_Colors/"/>
        <s v="https://store.steampowered.com/app/1577120/The_Quarry/"/>
        <s v="https://store.steampowered.com/app/1323470/GetsuFumaDen_Undying_Moon/"/>
        <s v="https://store.steampowered.com/app/1717020/Ed0_Zombie_Uprising/"/>
        <s v="https://store.steampowered.com/app/1269710/Kainga_Seeds_of_Civilization/"/>
        <s v="https://store.steampowered.com/app/866140/Arise_A_Simple_Story/"/>
        <s v="https://store.steampowered.com/app/1399170/Nimbus_INFINITY/"/>
        <s v="https://store.steampowered.com/app/1220150/Blue_Fire/"/>
        <s v="https://store.steampowered.com/app/1051310/Paper_Dolls_Original/"/>
        <s v="https://store.steampowered.com/app/1097350/Weird_West/"/>
        <s v="https://store.steampowered.com/app/1294810/Redfall/"/>
        <s v="https://store.steampowered.com/app/1683100/Ultra_Age/"/>
        <s v="https://store.steampowered.com/app/1109160/Giants_Uprising/"/>
        <s v="https://store.steampowered.com/app/512300/Unbox_Newbies_Adventure/"/>
        <s v="https://store.steampowered.com/app/1062960/Under_the_Sand_REDUX__a_road_trip_game/"/>
        <s v="https://store.steampowered.com/app/1146310/Beyond_a_Steel_Sky/"/>
        <s v="https://store.steampowered.com/app/1550010/The_Witch_of_Fern_Island/"/>
        <s v="https://store.steampowered.com/app/1370140/Kao_the_Kangaroo/"/>
        <s v="https://store.steampowered.com/app/1288320/Way_of_the_Hunter/"/>
        <s v="https://surumekoubou.booth.pm/items/1175114"/>
        <s v="https://store.steampowered.com/app/1983300/Paper_Ghost_Stories_Third_Eye_Open/"/>
        <s v="https://store.steampowered.com/app/1324340/Made_in_Abyss_Binary_Star_Falling_into_Darkness/"/>
        <s v="https://store.steampowered.com/app/487120/Citadel_Forged_with_Fire/"/>
        <s v="https://store.steampowered.com/app/1155330/Showgunners/"/>
        <s v="https://store.steampowered.com/app/1945780/Under_The_Moon/"/>
        <s v="https://store.steampowered.com/app/792300/The_Beast_Inside/"/>
        <s v="https://mrdrnose.itch.io/votv"/>
        <s v="https://store.steampowered.com/app/1966420/Harmony_The_Fall_of_Reverie/"/>
        <s v="https://store.steampowered.com/app/1843860/The_Redress_of_Mira/"/>
        <s v="https://store.steampowered.com/app/967390/Chronos_Before_the_Ashes/"/>
        <s v="https://store.steampowered.com/app/492230/Space_Hulk_Tactics/"/>
        <s v="https://store.steampowered.com/app/917720/Gamedec__Definitive_Edition/"/>
        <s v="https://store.steampowered.com/app/2097490/DESORDRE__A_Puzzle_Game_Adventure/"/>
        <s v="https://store.steampowered.com/app/1426210/It_Takes_Two/"/>
        <s v="https://store.steampowered.com/app/1293160/The_Medium/"/>
        <s v="https://store.steampowered.com/app/767930/Assault_Spy/"/>
        <s v="https://store.steampowered.com/app/1343620/Nemesis_Distress/"/>
        <s v="https://store.steampowered.com/app/1506440/Batora_Lost_Haven/"/>
        <s v="https://store.steampowered.com/app/705040/HAWKEN_REBORN/"/>
        <s v="https://store.steampowered.com/app/1946700/Layers_of_Fear/"/>
        <s v="https://www.unrealengine.com/en-US/hillside"/>
        <s v="https://store.steampowered.com/app/1368130/Park_Beyond/"/>
        <s v="https://store.steampowered.com/app/1138650/Tower_Princess/"/>
        <s v="https://store.steampowered.com/app/2300600/Abandoned_World/"/>
        <s v="https://store.steampowered.com/app/1451810/LEGO_2K_Drive/"/>
        <s v="https://store.steampowered.com/app/945710/DreadOut_2/"/>
        <s v="https://store.steampowered.com/app/1607290/Gangstar_New_York/"/>
        <s v="https://store.steampowered.com/app/1304930/The_Outlast_Trials/"/>
        <s v="https://store.steampowered.com/app/1158160/Coral_Island/"/>
        <s v="https://store.steampowered.com/app/1608700/Soundfall/"/>
        <s v="https://store.steampowered.com/app/1171690/Wayfinder/"/>
        <s v="https://store.steampowered.com/app/1268750/Starship_Troopers_Extermination/"/>
        <s v="https://store.steampowered.com/app/1938800/Alone_in_the_Dark_Prologue/"/>
        <s v="https://store.steampowered.com/app/1433140/The_Texas_Chain_Saw_Massacre/"/>
        <s v="https://store.steampowered.com/app/915810/Midnight_Ghost_Hunt/"/>
        <s v="https://store.steampowered.com/app/2381590/Only_Up/"/>
        <s v="https://store.steampowered.com/app/1921470/TAGLINE/"/>
        <s v="https://store.steampowered.com/app/1836730/Echo_Point_Nova/"/>
        <s v="https://store.steampowered.com/app/2107670/Warhaven/"/>
        <s v="https://store.steampowered.com/app/1812450/Bellwright/"/>
        <s v="https://store.steampowered.com/app/2172260/The_Complex_Expedition/"/>
        <s v="https://store.steampowered.com/app/552100/Brick_Rigs/"/>
        <s v="https://store.steampowered.com/app/2229350/Someday_Youll_Return_Directors_Cut/"/>
        <s v="https://store.steampowered.com/app/1622710/Oceanhorn_2_Knights_of_the_Lost_Realm/"/>
        <s v="https://store.steampowered.com/app/1282100/Remnant_II/"/>
        <s v="https://store.steampowered.com/app/1641960/Forever_Skies/"/>
        <s v="https://store.steampowered.com/app/2395310/Presences_Dark_Awakening/"/>
        <s v="https://store.steampowered.com/app/874260/The_Forgotten_City/"/>
        <s v="https://store.steampowered.com/app/1654810/Mix_Universe/"/>
        <s v="https://store.steampowered.com/app/1529550/The_Magnificent_Trufflepigs/"/>
        <s v="https://store.steampowered.com/app/2249160/September_7th/"/>
        <s v="https://store.steampowered.com/app/2304650/The_Scrap/"/>
        <s v="https://store.steampowered.com/app/1150440/Aliens_Dark_Descent/"/>
        <s v="https://store.steampowered.com/app/1718130/SCP_Secret_Files/"/>
        <s v="https://store.steampowered.com/app/1808700/Dead_Mans_Diary/"/>
        <s v="https://store.steampowered.com/app/1173730/Hexia/"/>
        <s v="https://store.steampowered.com/app/1266420/Paper_Ghost_Stories_7PM/"/>
        <s v="https://store.steampowered.com/app/1839070/BARK/"/>
        <s v="https://store.steampowered.com/app/1702010/Sengoku_Dynasty/"/>
        <m/>
        <s v="https://store.steampowered.com/app/492720/Tropico_6/"/>
        <s v="https://store.steampowered.com/app/1092660/Blair_Witch/"/>
        <s v="https://store.steampowered.com/app/2009100/Immortals_of_Aveum/"/>
        <s v="https://store.steampowered.com/app/1549690/SPRAWL/"/>
        <s v="https://store.steampowered.com/app/1987400/Death_Relives/"/>
        <s v="https://store.steampowered.com/app/1874190/Vorax/"/>
        <s v="https://store.steampowered.com/app/2429240/Soulslinger_Envoy_of_Death/"/>
        <s v="https://store.steampowered.com/app/1648532/Icarus_New_Frontiers/"/>
        <s v="https://store.steampowered.com/app/2094600/Nowhere_Mysterious_Artifacts/"/>
        <s v="https://store.steampowered.com/app/1931730/Fort_Solis/"/>
        <s v="https://store.steampowered.com/app/2291340/The_Baby_In_Yellow/"/>
        <s v="https://store.steampowered.com/app/1450900/Desynced/"/>
        <s v="https://store.steampowered.com/app/1419060/Retchid/"/>
        <s v="https://store.steampowered.com/app/2458920/WAGON/"/>
        <s v="https://store.steampowered.com/app/2529210/Revenge_of_ILCOIN/"/>
        <s v="https://store.steampowered.com/app/1293730/Broken_Pieces/"/>
        <s v="https://store.steampowered.com/app/1340640/HORROR_TALES_The_Wine/"/>
        <s v="https://store.steampowered.com/app/707030/POSTAL_4_No_Regerts/"/>
        <s v="https://store.steampowered.com/app/1577250/The_Chant/"/>
        <s v="https://store.steampowered.com/app/2230110/Fae_Farm/"/>
        <s v="https://store.steampowered.com/app/768200/Smalland_Survive_the_Wilds/"/>
        <s v="https://store.steampowered.com/app/1234430/Ad_Infinitum/"/>
        <s v="https://store.steampowered.com/app/1547540/They_Are_Here_Alien_Abduction_Horror/"/>
        <s v="https://store.steampowered.com/app/2202470/No_Sun_To_Worship/"/>
        <s v="https://store.steampowered.com/app/2144740/Ghostrunner_2/"/>
        <s v="https://store.steampowered.com/app/1627720/Lies_of_P/"/>
        <s v="https://store.steampowered.com/app/1272080/PAYDAY_3/"/>
        <s v="https://store.steampowered.com/app/1971870/Mortal_Kombat_1/"/>
        <s v="https://store.steampowered.com/app/817020/Unholy/"/>
        <s v="https://store.steampowered.com/app/1566880/SWORD_ART_ONLINE_Last_Recollection/"/>
        <s v="https://store.steampowered.com/app/1876890/Wandering_Sword/"/>
        <s v="https://store.steampowered.com/app/1045180/Shattered__Tale_of_the_Forgotten_King/"/>
        <s v="https://store.steampowered.com/app/1960110/Silent_Hope/"/>
        <s v="https://store.steampowered.com/app/2124100/Transience/"/>
        <s v="https://store.steampowered.com/app/970840/OVERPASS/"/>
        <s v="https://store.steampowered.com/app/2486180/SCP479_Shadows_of_the_Mind/"/>
        <s v="https://store.steampowered.com/app/1664220/TRAIL_OUT/"/>
        <s v="https://store.steampowered.com/app/784080/MechWarrior_5_Mercenaries/"/>
        <s v="https://store.steampowered.com/app/1663640/The_Last_Oricru__Final_Cut/"/>
        <s v="https://store.steampowered.com/app/363860/MythForce/"/>
        <s v="https://store.steampowered.com/app/908360/Monomyth/"/>
        <s v="https://store.steampowered.com/app/2259260/Tyrants_Realm/"/>
        <s v="https://store.steampowered.com/app/1306970/Diluvian_Ultra/"/>
        <s v="https://store.steampowered.com/app/2025320/Estencel/"/>
        <s v="https://store.steampowered.com/app/443190/Project_Haven/"/>
        <s v="https://store.steampowered.com/app/869490/Limerick_Cadence_Mansion/"/>
        <s v="https://store.steampowered.com/app/1733240/Phantom_Fury/"/>
        <s v="https://store.steampowered.com/app/1206410/Kristala/"/>
        <s v="https://store.steampowered.com/app/1363360/Noch/"/>
        <s v="https://store.steampowered.com/app/2168070/Sorceress/"/>
        <s v="https://store.steampowered.com/app/1406810/After_Us/"/>
        <s v="https://store.steampowered.com/app/1915380/Garden_Life_A_Cozy_Simulator/"/>
        <s v="https://store.steampowered.com/app/2349420/ELDRIMAR/"/>
        <s v="https://store.steampowered.com/app/1159290/The_Bloodline/"/>
        <s v="https://store.steampowered.com/app/2365810/Pseudoregalia/"/>
        <s v="https://store.steampowered.com/app/1227650/BangOn_Balls_Chronicles/"/>
        <s v="https://store.steampowered.com/app/849100/Alaskan_Road_Truckers/"/>
        <s v="https://store.steampowered.com/app/1351000/Gangs_of_Sherwood/"/>
        <s v="https://store.steampowered.com/app/1273440/OverDrift_Festival/"/>
        <s v="https://store.steampowered.com/app/2214880/Europa/"/>
        <s v="https://store.steampowered.com/app/2448030/Pine_Harbor/"/>
        <s v="https://store.steampowered.com/app/1153410/Japanese_Drift_Master/"/>
        <s v="https://store.steampowered.com/app/2120300/Retrowave_84/"/>
        <s v="https://store.steampowered.com/app/2210830/Quantum_Knights/"/>
        <s v="https://store.steampowered.com/app/2460920/ACRES/ "/>
        <s v="https://store.steampowered.com/app/2503740/Storm_Striker/"/>
        <s v="https://store.steampowered.com/app/1722610/Unawake/"/>
        <s v="https://store.steampowered.com/app/2352100/Warlock_Survivors/"/>
        <s v="https://store.steampowered.com/app/2285150/The_Front/"/>
        <s v="https://store.steampowered.com/app/1501750/Lords_of_the_Fallen/ "/>
        <s v="https://store.steampowered.com/app/1059900/Tribe_Primitive_Builder/"/>
        <s v="https://store.steampowered.com/app/1372150/Fish_Game/"/>
        <s v="https://store.steampowered.com/app/2527660/The_Awakener_Forgotten_Oath/"/>
        <s v="https://store.steampowered.com/app/1158940/Blazing_Sails/"/>
        <s v="https://store.steampowered.com/app/1564220/QUBE_10th_Anniversary/"/>
        <s v="https://store.steampowered.com/app/2014690/Shame_Legacy/"/>
        <s v="https://store.steampowered.com/app/2272400/Station_to_Station/"/>
        <s v="https://store.steampowered.com/app/1684350/The_Thaumaturge/"/>
        <s v="https://store.steampowered.com/app/1469610/Last_Train_Home/"/>
        <s v="https://store.steampowered.com/app/2003490/Toroa/"/>
        <s v="https://store.steampowered.com/app/1465470/The_Crust/"/>
        <s v="https://store.steampowered.com/app/1355090/RAILGRADE/"/>
        <s v="https://store.steampowered.com/app/1975440/Under_The_Waves/"/>
        <s v="https://store.steampowered.com/app/2518960/Wizardry_Proving_Grounds_of_the_Mad_Overlord/"/>
        <s v="https://store.steampowered.com/app/1534720/Space_Boat/"/>
        <s v="https://store.steampowered.com/app/1249040/American_Arcadia/"/>
        <s v="https://store.steampowered.com/app/1989320/Monolith_Requiem_of_the_Ancients/"/>
        <s v="https://store.steampowered.com/app/1691320/Hellbreach_Vegas/"/>
        <s v="https://store.steampowered.com/app/1766060/HumanitZ/"/>
        <s v="https://store.steampowered.com/app/2272250/Forgive_Me_Father_2/"/>
        <s v="https://store.steampowered.com/app/2051120/HOT_WHEELS_UNLEASHED_2__Turbocharged/"/>
        <s v="https://store.steampowered.com/app/1657090/Mini_Royale/"/>
        <s v="https://store.steampowered.com/app/1933000/Luna_Abyss/"/>
        <s v="https://store.steampowered.com/app/1885250/Axiom_of_Maria/"/>
        <s v="https://store.steampowered.com/app/2133830/UNFOLLOW/"/>
        <s v="https://store.steampowered.com/app/2206210/GYLT/"/>
        <s v="https://store.steampowered.com/app/2383990/Ghostbusters_Spirits_Unleashed_Ecto_Edition/"/>
        <s v="https://store.steampowered.com/app/1926270/Bloodhound/"/>
        <s v="https://store.steampowered.com/app/252330/Slender_The_Arrival/"/>
        <s v="https://launcher.store.epicgames.com/en-US/p/the-lord-of-the-rings-return-to-moria-f01344"/>
        <s v="https://store.steampowered.com/app/1558830/RIPOUT/"/>
        <s v="https://store.steampowered.com/app/2342980/It_Comes_In_Waves/"/>
        <s v="https://store.steampowered.com/app/1332010/Stray/"/>
        <s v="https://codeglue.itch.io/van-hellswing"/>
        <s v="https://store.steampowered.com/app/2005010/Warhammer_40000_Boltgun/"/>
        <s v="https://store.steampowered.com/app/1567000/illWill/"/>
        <s v="https://store.steampowered.com/app/2072660/Voidborn/"/>
        <s v="https://store.epicgames.com/en-US/p/witchfire-db273e"/>
        <s v="https://store.steampowered.com/app/1227690/Severed_Steel/"/>
        <s v="https://store.steampowered.com/app/1371690/GRAVEN/"/>
        <s v="https://store.steampowered.com/app/1374810/Ghost_Knight_A_Dark_Tale/"/>
        <s v="https://store.steampowered.com/app/2497900/DONT_SCREAM/"/>
        <s v="https://store.steampowered.com/app/2536420/Midnight_Acres/"/>
        <s v="https://store.steampowered.com/app/1849250/WRC/"/>
        <s v="https://store.steampowered.com/app/2258500/CRYMACHINA/"/>
        <s v="https://store.steampowered.com/app/433170/Die_Young/"/>
        <s v="https://store.steampowered.com/app/2139300/Redemption_Reapers/"/>
        <s v="https://store.steampowered.com/app/1681430/RoboCop_Rogue_City/"/>
        <s v="https://store.steampowered.com/app/1243850/This_Bed_We_Made/  "/>
        <s v="https://store.steampowered.com/app/1314000/Achilles_Legends_Untold/"/>
        <s v="https://store.steampowered.com/app/835960/The_Talos_Principle_2/"/>
        <s v="https://store.steampowered.com/app/2397500/The_Smurfs_2__The_Prisoner_of_the_Green_Stone/"/>
        <s v="https://store.steampowered.com/app/526870/Satisfactory/"/>
        <s v="https://store.steampowered.com/app/1881200/TRYP_FPV__The_Drone_Racer_Simulator/"/>
        <s v="https://store.steampowered.com/app/731040/The_Invincible/"/>
        <s v="https://store.steampowered.com/app/969760/Omno/"/>
        <s v="https://store.steampowered.com/app/1755240/Moon_Runner/"/>
        <s v="https://store.steampowered.com/app/2125090/Tintin_Reporter__Cigars_of_the_Pharaoh/"/>
        <s v="https://store.steampowered.com/app/2224740/DreamWorks_AllStar_Kart_Racing/"/>
        <s v="https://store.steampowered.com/app/2452090/GREED_IS_GOOD/"/>
        <s v="https://store.steampowered.com/app/1730590/The_Entropy_Centre/"/>
        <s v="https://store.steampowered.com/app/1550270/Togges/"/>
        <s v="https://store.steampowered.com/app/1977170/Jusant/"/>
        <s v="https://store.steampowered.com/app/1139900/Ghostrunner/"/>
        <s v="https://store.steampowered.com/app/2157560/Granblue_Fantasy_Versus_Rising/"/>
        <s v="https://store.steampowered.com/app/1453640/Valthirian_Arc_Hero_School_Story_2/"/>
        <s v="https://store.steampowered.com/app/1659090/REMEDIUM/"/>
        <s v="https://store.steampowered.com/app/2362300/Train_Sim_World_4/"/>
        <s v="https://palia.com/"/>
        <s v="https://store.steampowered.com/app/1971650/OCTOPATH_TRAVELER_II/"/>
        <s v="https://store.steampowered.com/app/1649010/Miasma_Chronicles/"/>
        <s v="https://store.steampowered.com/app/818520/Builders_of_Egypt/"/>
        <s v="https://store.epicgames.com/en-US/p/kid-a-mnesia-exhibition"/>
        <s v="https://store.steampowered.com/app/976590/Bus_Simulator_21_Next_Stop/"/>
        <s v="https://store.steampowered.com/app/1120480/The_Anacrusis/"/>
        <s v="https://store.steampowered.com/app/1731070/Asterigos_Curse_of_the_Stars/"/>
        <s v="https://store.steampowered.com/app/491540/The_Bus/"/>
        <s v="https://store.epicgames.com/en-US/p/horizon-chase-2"/>
        <s v="https://store.steampowered.com/app/2485080/Death_Elevator/"/>
        <s v="https://store.steampowered.com/app/2067160/Simulakros/"/>
        <s v="https://store.steampowered.com/app/2387110/Green_Reaper/"/>
        <s v="https://store.steampowered.com/app/427100/Fernbus_Simulator/"/>
        <s v="https://store.steampowered.com/app/1145630/BEAST/"/>
        <s v="https://store.steampowered.com/app/1880890/LOST_EMBER__VR_Edition/"/>
        <s v="https://store.steampowered.com/app/2114380/Dungeon_Dungeon/"/>
        <s v="https://store.steampowered.com/app/770390/Draugen/"/>
        <s v="https://store.steampowered.com/app/1846980/Skeletons/"/>
        <s v="https://store.steampowered.com/app/471010/Seven_Enhanced_Edition/"/>
        <s v="https://store.steampowered.com/app/2588110/Playtown/"/>
        <s v="https://launcher.store.epicgames.com/en-US/p/goat-simulator-3"/>
        <s v="https://store.steampowered.com/app/872670/SCP_5K/"/>
        <s v="https://store.steampowered.com/app/2579510/Horizons_Mirage/"/>
        <s v="https://store.steampowered.com/app/1013910/Arons_Adventure/"/>
        <s v="https://store.steampowered.com/app/2111870/Blackout_Protocol/"/>
        <s v="https://store.steampowered.com/app/389670/Pacer/"/>
        <s v="https://store.steampowered.com/app/805660/Rad_Rodgers__Radical_Edition/"/>
        <s v="https://store.steampowered.com/app/1548850/Six_Days_in_Fallujah/"/>
        <s v="https://store.steampowered.com/app/736590/Operation_Harsh_Doorstop/"/>
        <s v="https://store.steampowered.com/app/16900/GROUND_BRANCH/"/>
        <s v="https://store.steampowered.com/app/393380/Squad/"/>
        <s v="https://store.steampowered.com/app/979690/The_Ascent/"/>
        <s v="https://store.steampowered.com/app/842100/Daymare_1998/"/>
        <s v="https://youtu.be/4HKRKY-2-oQ?si=iNEu_yYDUxqhJGBV"/>
        <s v="https://store.steampowered.com/app/1369670/Motor_Town_Behind_The_Wheel/"/>
        <s v="https://store.steampowered.com/app/1727650/Deathly_Stillness/"/>
        <s v="https://store.steampowered.com/app/1446650/BRAVELY_DEFAULT_II/"/>
        <s v="https://store.steampowered.com/app/661290/Arizona_Derby/"/>
        <s v="https://store.steampowered.com/app/2118130/Chicken_Feet/"/>
        <s v="https://store.steampowered.com/app/2626940/Life_Makeover/ "/>
        <s v="https://store.steampowered.com/app/2155770/THE_MULLERPOWELL_PRINCIPLE/"/>
        <s v="https://store.steampowered.com/app/814000/ONE_PIECE_ODYSSEY/"/>
        <s v="https://store.steampowered.com/app/1654660/En_Garde/"/>
        <s v="https://store.steampowered.com/app/1213700/Spirit_of_the_North/"/>
        <s v="https://store.steampowered.com/app/2337640/Pinball_M/"/>
        <s v="https://arturlaczkowski.itch.io/ptemulation"/>
        <s v="https://store.steampowered.com/app/482400/System_Shock/"/>
        <s v="https://store.steampowered.com/app/2328760/Pinball_FX/"/>
        <s v="https://store.steampowered.com/app/973810/Journey_To_The_Savage_Planet/"/>
        <s v="https://store.steampowered.com/app/2679590/Chaperone/"/>
        <s v="https://store.steampowered.com/app/2247760/Revive__Prosper/"/>
        <s v="https://store.steampowered.com/app/2546690/Tram_Simulator_Urban_Transit/"/>
        <s v="https://store.steampowered.com/app/768460/Areia_Pathway_to_Dawn/"/>
        <s v="https://store.steampowered.com/app/2601620/Ungate/"/>
        <s v="https://store.steampowered.com/app/1372880/The_Day_Before/"/>
        <s v="https://store.steampowered.com/app/961200/Predecessor/"/>
        <s v="https://store.steampowered.com/app/1546400/GigaBash/"/>
        <s v="https://store.steampowered.com/app/1555140/Born_of_Bread/"/>
        <s v="https://store.steampowered.com/app/1472930/Flock/"/>
        <s v="https://store.steampowered.com/app/2486730/ART_IS_RIFLE/"/>
        <s v="https://store.steampowered.com/app/1436920/Tandem_A_Tale_of_Shadows/"/>
        <s v="https://store.steampowered.com/app/2543940/Sky_Sojourn/"/>
        <s v="https://store.steampowered.com/app/2698560/Hotel_in_the_Dark/"/>
        <s v="https://store.steampowered.com/app/2176430/Testament_The_Order_of_High_Human/"/>
        <s v="https://store.steampowered.com/app/513710/SCUM/"/>
        <s v="https://store.steampowered.com/app/2201940/Ship_Graveyard_Simulator_2/"/>
        <s v="https://store.steampowered.com/app/898890/Endling__Extinction_is_Forever/"/>
        <s v="https://store.steampowered.com/app/1874490/Potionomics/"/>
        <s v="https://store.steampowered.com/app/1150590/Samurai_Jack_Battle_Through_Time/ "/>
        <s v="https://store.steampowered.com/app/1265780/The_Lord_of_the_Rings_Gollum/"/>
        <s v="https://store.steampowered.com/app/767390/Dakar_18/"/>
        <s v="https://store.steampowered.com/app/855740/Bum_Simulator/"/>
        <s v="https://store.steampowered.com/app/1196090/Scars_Above/"/>
        <s v="https://store.steampowered.com/app/1599660/Sackboy_A_Big_Adventure/"/>
        <s v="https://store.steampowered.com/app/2653790/The_Exit_8/"/>
        <s v="https://store.steampowered.com/app/1608070/CRISIS_CORE_FINAL_FANTASY_VII_REUNION/"/>
        <s v="https://store.steampowered.com/app/1800940/The_Enjenir/"/>
        <s v="https://store.steampowered.com/app/2017950/Pact_of_Joy/"/>
        <s v="https://store.steampowered.com/app/960980/Apsulov_End_of_Gods/"/>
        <s v="https://store.steampowered.com/app/911220/Dusk_Diver/"/>
        <s v="https://store.steampowered.com/app/1696440/The_Matchless_Kungfu/"/>
        <s v="https://store.steampowered.com/app/1649240/Returnal/"/>
        <s v="https://store.steampowered.com/app/2656930/Dragon_Bobby__The_Story_of_a_Life/"/>
        <s v="https://store.steampowered.com/app/888630/Another_Sight__Definitive_Edition/"/>
        <s v="https://store.steampowered.com/app/587520/Dungeons_of_Sundaria/"/>
        <s v="https://store.steampowered.com/app/1173220/Bleak_Faith_Forsaken/"/>
        <s v="https://store.steampowered.com/app/1530470/Daymare_1994_Sandcastle/"/>
        <s v="https://store.steampowered.com/app/1549970/Aliens_Fireteam_Elite/"/>
        <s v="https://store.steampowered.com/app/1977530/Onearmed_cook/"/>
        <s v="https://store.steampowered.com/app/2551020/Onearmed_robber/"/>
        <s v="https://store.steampowered.com/app/2021210/DRAGON_QUEST_TREASURES/"/>
        <s v="https://store.steampowered.com/app/1544020/The_Callisto_Protocol/"/>
        <s v="https://store.steampowered.com/app/1765780/ADACA/"/>
        <s v="https://store.steampowered.com/app/2636420/Graveyard_Shift/"/>
        <s v="https://store.steampowered.com/app/1778820/TEKKEN_8/"/>
        <s v="https://store.steampowered.com/app/1333200/Song_of_Nunu_A_League_of_Legends_Story/"/>
        <s v="https://store.steampowered.com/app/495420/State_of_Decay_2_Juggernaut_Edition/"/>
        <s v="https://store.steampowered.com/app/1920780/Stray_Gods_The_Roleplaying_Musical/"/>
        <s v="https://store.steampowered.com/app/1153640/Chorus/"/>
        <s v="https://adamdubigames.itch.io/chordosis"/>
        <s v="https://store.steampowered.com/app/2573320/Beyond_Hanwell_Teaser_The_Royal_Hallamshire/"/>
        <s v="https://store.steampowered.com/app/1286350/BPM_BULLETS_PER_MINUTE/"/>
        <s v="https://store.steampowered.com/app/1122680/The_Artful_Escape/"/>
        <s v="https://store.steampowered.com/app/2292650/Escape_From_Mystwood_Mansion/"/>
        <s v="https://store.steampowered.com/app/911510/Paws_and_Soul/"/>
        <s v="https://store.steampowered.com/app/1597040/Fossilfuel/"/>
        <s v="https://store.steampowered.com/app/1160220/Paradise_Killer/"/>
        <s v="https://store.steampowered.com/app/692890/Roboquest/"/>
        <s v="https://store.steampowered.com/app/987840/Expeditions_Rome/"/>
        <s v="https://store.steampowered.com/app/1542110/Daydream_Forgotten_Sorrow/"/>
        <s v="https://store.steampowered.com/app/1119840/Sands_of_Aura/"/>
        <s v="https://store.steampowered.com/app/661920/Claybook/"/>
        <s v="https://store.steampowered.com/app/1106840/Hydroneer/"/>
        <s v="https://store.steampowered.com/app/982720/Paradise_Lost/"/>
        <s v="https://store.steampowered.com/app/320240/We_Happy_Few/"/>
        <s v="https://store.steampowered.com/app/392000/TRON_RUNr/"/>
        <s v="https://store.steampowered.com/app/1351480/Barely_Racing/"/>
      </sharedItems>
    </cacheField>
  </cacheFields>
</pivotCacheDefinition>
</file>

<file path=xl/pivotCache/pivotCacheDefinition2.xml><?xml version="1.0" encoding="utf-8"?>
<pivotCacheDefinition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invalid="1" refreshOnLoad="1">
  <cacheSource type="worksheet">
    <worksheetSource ref="A1:AG1226" sheet="Testing Log"/>
  </cacheSource>
  <cacheFields>
    <cacheField name="Game Title" numFmtId="0">
      <sharedItems containsBlank="1">
        <s v="Days Gone"/>
        <s v="Final Fantasy VII Remake: Intergrade"/>
        <s v="Hello Neighbor 2"/>
        <s v="Gravel"/>
        <s v="Little Nightmares II"/>
        <s v="Life is Strange 2"/>
        <s v="Kingdom Hearts III"/>
        <s v="Infliction"/>
        <s v="Gears Tactics"/>
        <s v="FPS Chess"/>
        <s v="Everspace 2"/>
        <s v="Dragon Ball Z: Kakarot"/>
        <s v="Downward"/>
        <s v="Dead By Daylight (Private Server)"/>
        <s v="Comanche"/>
        <s v="Bloodstained: Ritual of the Night"/>
        <s v="Blacktail"/>
        <s v="Supraland Six Inches Under"/>
        <s v="What Remains of Edith Finch"/>
        <s v="Garten of Banban"/>
        <s v="Fobia - St. Dinfna Hotel"/>
        <s v="Dark &amp; Darker"/>
        <s v="Ashen"/>
        <s v="Meet Your Maker"/>
        <s v="Repo Man"/>
        <s v="Boti Byteland Overclocked"/>
        <s v="Smiths &amp; Legends"/>
        <s v="Retooled"/>
        <s v="Trail of Toads"/>
        <s v="Lempo"/>
        <s v="Karagon"/>
        <s v="Uncharted Waters Origin"/>
        <s v="Hogwarts Legacy"/>
        <s v="Capes"/>
        <s v="The Archipelago Promise"/>
        <s v="Harvestella"/>
        <s v="Valkyrie Elysium"/>
        <s v="Sherlock Holmes: The Awakened"/>
        <s v="Trials of Mana"/>
        <s v="Granblue Fantasy Versus"/>
        <s v="Wanted: Dead"/>
        <s v="Gas Station Simulator"/>
        <s v="Snow Plowing Simulator"/>
        <s v="Route 66 Simulator"/>
        <s v="The Ranch of Rivershine"/>
        <s v="Remedium Sentinels"/>
        <s v="SOULCALIBUR VI"/>
        <s v="King Of Fighters XV"/>
        <s v="Samurai Showdown"/>
        <s v="Hunter's Arena: Legends"/>
        <s v="Like a Dragon: Ishin!"/>
        <s v="The Gunk"/>
        <s v="Godfall"/>
        <s v="Pumpkin Jack"/>
        <s v="Sword and Fairy 7"/>
        <s v="Wartile"/>
        <s v="Various Daylife"/>
        <s v="Scarlet Nexus"/>
        <s v="Triangle Strategy"/>
        <s v="Hot Wheels Unleashed"/>
        <s v="ECHO"/>
        <s v="DNF Duel"/>
        <s v="SINNER: Sacrifice for Redemption"/>
        <s v="Soulstice"/>
        <s v="TASOMACHI: Behind the Twilight"/>
        <s v="Azur Lane: Crosswave"/>
        <s v="Code Vein"/>
        <s v="Cyberdimension Neptunia: 4 Goddesses Online"/>
        <s v="The Pathless"/>
        <s v="Biomutant"/>
        <s v="Thymesia"/>
        <s v="Daemon x Machina"/>
        <s v="Hatred"/>
        <s v="Absolute Tactics: Daughters of Mercy"/>
        <s v="Observer: System Redux"/>
        <s v="Witch It"/>
        <s v="The Citadel"/>
        <s v="The Outer Worlds: Spacer's Choice Edition"/>
        <s v="Wigmund"/>
        <s v="Clash: Artifacts of Chaos"/>
        <s v="The Sinking City"/>
        <s v="The Diofield Chronicles"/>
        <s v="Maneater"/>
        <s v="Necromunda: Underhive Wars"/>
        <s v="The Vagrant"/>
        <s v="Styx: Shards of Darkness"/>
        <s v="We Who Are About To Die"/>
        <s v="Necromunda: Hired Gun"/>
        <s v="Samurai Bringer"/>
        <s v="Bright Memory: Infinite"/>
        <s v="Omen of Sorrow"/>
        <s v="The Isle"/>
        <s v="The Eternal Cylinder"/>
        <s v="ABZÛ"/>
        <s v="Subverse"/>
        <s v="Gotham Knights"/>
        <s v="Astroneer"/>
        <s v="神舞幻想 Faith of Danschant"/>
        <s v="GUILTY GEAR -STRIVE-"/>
        <s v="Lawbreakers"/>
        <s v="Life is Strange Remastered"/>
        <s v="Conan Exiles"/>
        <s v="Mysteria~Occult Shadows~"/>
        <s v="Tiny Tina's Wonderland"/>
        <s v="Spyro Reignited Trilogy"/>
        <s v="Aefen Fall"/>
        <s v="Fortnite (Private Server)"/>
        <s v="Session: Skate Sim"/>
        <s v="Poppy Playtime"/>
        <s v="Minecraft Dungeons"/>
        <s v="Noah's Heart"/>
        <s v="Sword Art Online: Fatal Bullet"/>
        <s v="Tower of Fantasy"/>
        <s v="FIGHTING EX LAYER"/>
        <s v="OUTRIDERS"/>
        <s v="BALAN WONDERWORLD"/>
        <s v="SpongeBob SquarePants: Battle for Bikini Bottom - Rehydrated"/>
        <s v="SpongeBob SquarePants: The Cosmic Shake"/>
        <s v="City of Brass"/>
        <s v="Solar Ash"/>
        <s v="Evil West"/>
        <s v="Gungrave G.O.R.E"/>
        <s v="ENDER LILIES"/>
        <s v="Vampyr"/>
        <s v="Dragon Ball FighterZ"/>
        <s v="Mirror 2: Project X"/>
        <s v="Demon Slayer -Kimetsu no Yaiba- The Hinokami Chronicles"/>
        <s v="Marauders"/>
        <s v="Dark Deception"/>
        <s v="Mahou Arms"/>
        <s v="Season: A letter to the future"/>
        <s v="Override 2: Super Mech League"/>
        <s v="Frozenheim"/>
        <s v="Age of Darkness: Final Stand"/>
        <s v="Empires of the Undergrowth"/>
        <s v="Ruiner"/>
        <s v="Trek to Yomi"/>
        <s v="Raji: An Ancient Epic"/>
        <s v="The Caligula Effect: Overdose"/>
        <s v="EARTH DEFENSE FORCE: IRON RAIN"/>
        <s v="Octopath Traveler"/>
        <s v="Perseus: Titan Slayer"/>
        <s v="Medieval Dynasty"/>
        <s v="King of Seas"/>
        <s v="Remothered: Tormented Fathers"/>
        <s v="Psychonauts 2"/>
        <s v="Submerged: Hidden Depths"/>
        <s v="Darksiders III"/>
        <s v="Dreamscaper"/>
        <s v="Hypercharged: Unboxed"/>
        <s v="Crash Bandicoot 4: It’s About Time"/>
        <s v="Kena: Bridge Of Spirits"/>
        <s v="Mortal Shell"/>
        <s v="Tony Hawk's Pro Skater 1 + 2"/>
        <s v="F.I.S.T.: Forged In Shadow Torch"/>
        <s v="Scorn"/>
        <s v="隐世神剑传 Seclusion Sword"/>
        <s v="Dark and Light"/>
        <s v="Snake Pass"/>
        <s v="剑魄 JianPo / Sword Soul JianPo"/>
        <s v="Tchia"/>
        <s v="Torchlight: Infinite"/>
        <s v="Torchlight 3"/>
        <s v="Sifu"/>
        <s v="Tekken 7"/>
        <s v="Marvel vs. Capcom: Infinite"/>
        <s v="Blue Protocol"/>
        <s v="Hellbound"/>
        <s v="Gripper"/>
        <s v="Strayed Lights"/>
        <s v="Visage"/>
        <s v="Xuan-Yuan Sword VII"/>
        <s v="The Blackout Club"/>
        <s v="GEARS 5"/>
        <s v="Rock of Ages 3: Make &amp; Break"/>
        <s v="Darksiders Genesis"/>
        <s v="Marvel's Midnight Suns"/>
        <s v="A Juggler's Tale"/>
        <s v="LIVE A LIVE"/>
        <s v="Ride 4"/>
        <s v="The Crown of Wu"/>
        <s v="ACE COMBAT 7: SKIES UNKNOWN"/>
        <s v="Twin Mirror"/>
        <s v="Ancestors Legacy"/>
        <s v="Space Hulk: Deathwing - Enhanced Edition"/>
        <s v="Fortified"/>
        <s v="Dream Cycle"/>
        <s v="War Mongrels"/>
        <s v="eFootball 2023"/>
        <s v="Demonologist"/>
        <s v="Redout 2"/>
        <s v="&quot;Unreal Winter&quot; by OSTAP_GORDON"/>
        <s v="Destroy All Humans!"/>
        <s v="Tales of Arise"/>
        <s v="Stonefly"/>
        <s v="Song of Horror"/>
        <s v="RiME"/>
        <s v="Disaster Report 4: Summer Memories"/>
        <s v="SpaceBourne 2"/>
        <s v="Dungeons &amp; Dragons: Dark Alliance"/>
        <s v="Nightmare Reaper"/>
        <s v="Borderlands 3"/>
        <s v="Succubus"/>
        <s v="No Straight Roads: Encore Edition"/>
        <s v="Aven Colony"/>
        <s v="Deadlink"/>
        <s v="Rogue Spirit"/>
        <s v="Die By The Blade"/>
        <s v="DRAGON QUEST® XI S: Echoes of an Elusive Age"/>
        <s v="Hi-Fi RUSH"/>
        <s v="Venineth"/>
        <s v="Hellblade: Senua's Sacrifice"/>
        <s v="Battlefleet Gothic: Armada"/>
        <s v="Battlefleet Gothic: Armada 2"/>
        <s v="Destroy All Humans! 2 - Reprobed"/>
        <s v="Remothered: Broken Porcelain"/>
        <s v="Voidtrain"/>
        <s v="Ghostwire: Tokyo"/>
        <s v="Gray Dawn"/>
        <s v="Fade to Silence"/>
        <s v="Manic Miners"/>
        <s v="Orcs Must Die! 3"/>
        <s v="Monster Energy Supercross - The Official Videogame"/>
        <s v="Genesis Alpha One"/>
        <s v="Successor"/>
        <s v="Arboria"/>
        <s v="Phantom Abyss"/>
        <s v="MotoGP 22"/>
        <s v="Tell Me Why"/>
        <s v="Train Sim World 3"/>
        <s v="Fuga: Melodies of Steel"/>
        <s v="Trepang2"/>
        <s v="Terminator Resistance"/>
        <s v="Little Nightmares"/>
        <s v="SG/ZH: School Girl/Zombie Hunter"/>
        <s v="Deliver Us Mars"/>
        <s v="Memories of Mars"/>
        <s v="Kaku Ancient Seal"/>
        <s v="Dungeon Defenders: Awakened"/>
        <s v="Call of the Sea"/>
        <s v="RAD"/>
        <s v="Shenmue 3"/>
        <s v="The Dark Pictures Anthology: The Devil in Me"/>
        <s v="Furnish Master"/>
        <s v="Five Nights at Freddy's: Security Breach"/>
        <s v="Foxhole"/>
        <s v="Dead Space Demake"/>
        <s v="书之旅人 Story Walker"/>
        <s v="My Friend is a Raven"/>
        <s v="Sex with the Devil"/>
        <s v="Virtual Towers Online"/>
        <s v="WW2 Rebuilder"/>
        <s v="Bee Simulator"/>
        <s v="Conarium"/>
        <s v="The Suicide Of Rachel Foster"/>
        <s v="Industria"/>
        <s v="The Flame in the Flood"/>
        <s v="Crab Champions"/>
        <s v="Rings of Hell"/>
        <s v="Sunset Shift"/>
        <s v="Til Nord"/>
        <s v="Pure Rock Crawling"/>
        <s v="Shred &amp; Tear: Explosive Kajun"/>
        <s v="STHELL"/>
        <s v="Drake Hollow"/>
        <s v="GHOSTWARE: Arena of the Dead"/>
        <s v="Warhammer Age of Sigmar: Storm Ground"/>
        <s v="Steel Rats"/>
        <s v="Mordhau"/>
        <s v="Ancestors: The Humankind Odyssey"/>
        <s v="Operencia: The Stolen Sun"/>
        <s v="AMID EVIL"/>
        <s v="Ravenous Devils"/>
        <s v="Windfolk: Sky is just the Beginning"/>
        <s v="ISA Calendar Photoshoot 2023"/>
        <s v="Dakar Desert Rally"/>
        <s v="Boundary"/>
        <s v="JUNKPUNK"/>
        <s v="Deliver Us The Moon"/>
        <s v="Chernobylite Enhanced Edition"/>
        <s v="Tribes of Midgard"/>
        <s v="AWAY: The Survival Series"/>
        <s v="Forgive Me Father"/>
        <s v="Operation Lovecraft: Fallen Doll (Closed Beta Test)"/>
        <s v="Choo-Choo Charles"/>
        <s v="Dragon Uprising Online Playtest"/>
        <s v="Grounded"/>
        <s v="State of Mind"/>
        <s v="The Matrix Awakens: An Unreal Engine 5 Experience"/>
        <s v="Anime Tokyo"/>
        <s v="Atomic Heart"/>
        <s v="Call of Cthulhu"/>
        <s v="Ready Or Not"/>
        <s v="Stray Blade"/>
        <s v="Frozen Flame"/>
        <s v="Evil Dead: The Game"/>
        <s v="The Infected"/>
        <s v="Dead Island 2"/>
        <s v="Total Conflict Resistance"/>
        <s v="Remnant From The Ashes"/>
        <s v="Close To The Sun"/>
        <s v="Back 4 Blood"/>
        <s v="High On Life"/>
        <s v="Scathe"/>
        <s v="Monster Truck Championship"/>
        <s v="Afterimage"/>
        <s v="Titantic: Honor and Glory"/>
        <s v="STAR WARS Jedi: Fallen Order"/>
        <s v="ArcRunner"/>
        <s v="Bramble The Mountain King"/>
        <s v="Lichenvale"/>
        <s v="STAR WARS &quot;Reflections&quot; Tech Demo"/>
        <s v="Mail Time"/>
        <s v="Omega Strikers"/>
        <s v="Shadow Warrior 3: Definitive Edition"/>
        <s v="Breathedge"/>
        <s v="STAR WARS Jedi: Survivor"/>
        <s v="Unreal Tournament (2014)"/>
        <s v="Circus Electrique"/>
        <s v="R-Type Final 2 "/>
        <s v="Devolverland Expo"/>
        <s v="Star Trek Prodigy: Supernova"/>
        <s v="Life is Strange: True Colors"/>
        <s v="The Quarry"/>
        <s v="GetsuFumaDen: Undying Moon"/>
        <s v="Ed-0: Zombie Uprising"/>
        <s v="Kainga: Seeds of Civilization"/>
        <s v="Arise: A Simple Story"/>
        <s v="Nimbus INFINITY"/>
        <s v="Blue Fire"/>
        <s v="Paper Dolls Original"/>
        <s v="Weird West"/>
        <s v="Redfall"/>
        <s v="Ultra Age"/>
        <s v="Giants Uprising"/>
        <s v="Unbox: Newbie's Adventure"/>
        <s v="Under the Sand REDUX - a road trip game"/>
        <s v="Beyond a Steel Sky"/>
        <s v="The Witch of Fern Island"/>
        <s v="Kao The Kangaroo"/>
        <s v="Way of the Hunter"/>
        <s v="PROJECTSIX"/>
        <s v="Paper Ghost Stories: Third Eye Open"/>
        <s v="Made in Abyss: Binary Star Falling into Darkness"/>
        <s v="Citadel: Forged With Fire"/>
        <s v="Showgunners"/>
        <s v="Under The Moon"/>
        <s v="The Beast Inside"/>
        <s v="Voices Of The Void"/>
        <s v="Harmony: The Fall of Reverie"/>
        <s v="The Redress of Mira"/>
        <s v="Chronos: Before the Ashes"/>
        <s v="Space Hulk: Tactics"/>
        <s v="Gamedec - Definitive Edition"/>
        <s v="DESORDRE : A Puzzle Game Adventure"/>
        <s v="It Takes Two"/>
        <s v="The Medium"/>
        <s v="Assault Spy"/>
        <s v="Nemesis: Distress"/>
        <s v="Batora: Lost Haven"/>
        <s v="HAWKEN REBORN"/>
        <s v="Layers of Fear (2023)"/>
        <s v="Hillside: a virtual Habitat 67"/>
        <s v="Park Beyond"/>
        <s v="Tower Princess"/>
        <s v="Abandoned World"/>
        <s v="LEGO® 2K Drive"/>
        <s v="Dreadout 2"/>
        <s v="Gangstar New York"/>
        <s v="The Outlast Trials"/>
        <s v="Coral Island"/>
        <s v="Soundfall"/>
        <s v="Wayfinder"/>
        <s v="Starship Troopers: Extermination"/>
        <s v="Alone in the Dark Prologue"/>
        <s v="The Texas Chain Saw Massacre"/>
        <s v="Midnight Ghost Hunt"/>
        <s v="Only Up!"/>
        <s v="TAGLINE"/>
        <s v="Echo Point Nova"/>
        <s v="Warhaven"/>
        <s v="Bellwright"/>
        <s v="The Complex: Expedition"/>
        <s v="Brick Rigs"/>
        <s v="Someday You'll Return: Director's Cut"/>
        <s v="Oceanhorn 2: Knights of the Lost Realm"/>
        <s v="Remnant II"/>
        <s v="Forever Skies"/>
        <s v="Presences - Dark Awakening"/>
        <s v="The Forgotten City"/>
        <s v="Mix Universe"/>
        <s v="The Magnificent Trufflepigs"/>
        <s v="September 7th"/>
        <s v="The Scrap"/>
        <s v="Aliens: Dark Descent"/>
        <s v="SCP: Secret Files"/>
        <s v="Dead Man´s Diary"/>
        <s v="Hexia"/>
        <s v="Paper Ghost Stories: 7PM"/>
        <s v="Bark"/>
        <s v="Sengoku Dynasty"/>
        <s v="Crackdown 3"/>
        <s v="Tropico 6"/>
        <s v="Blair Witch"/>
        <s v="Immortals of Aveum"/>
        <s v="SPRAWL"/>
        <s v="Death Relives"/>
        <s v="Vorax"/>
        <s v="Soulslinger: Envoy of Death"/>
        <s v="Icarus: New Frontiers"/>
        <s v="Nowhere: Mysterious Artifacts"/>
        <s v="Fort Solis"/>
        <s v="The Baby In Yellow"/>
        <s v="Desynced"/>
        <s v="Retchid"/>
        <s v="Wagon"/>
        <s v="Revenge of ILCOIN"/>
        <s v="Lempo "/>
        <s v="Broken Pieces"/>
        <s v="HORROR TALES: The Wine"/>
        <s v="POSTAL 4: No Regerts"/>
        <s v="The Chant "/>
        <s v="Fae Farm"/>
        <s v="Smalland: Survive the Wilds"/>
        <s v="Ad Infinitum"/>
        <s v="They Are Here"/>
        <s v="No Sun To Worship"/>
        <s v="Ghostrunner 2"/>
        <s v="Lies of P"/>
        <s v="PAYDAY 3"/>
        <s v="Mortal Kombat 1"/>
        <s v="Unholy"/>
        <s v="SWORD ART ONLINE Last Recollection"/>
        <s v="Wandering Sword"/>
        <s v="Shattered - Tale of the Forgotten King"/>
        <s v="Silent Hope"/>
        <s v="Transience"/>
        <s v="Overpass 2"/>
        <s v="SCP-479: Shadows of the Mind"/>
        <s v="Trail Out"/>
        <s v="MechWarrior 5"/>
        <s v="The Last Oricru - Final Cut"/>
        <s v="MythForce"/>
        <s v="Monomyth"/>
        <s v="Tyrant's Realm"/>
        <s v="Diluvian Ultra"/>
        <s v="Estencel"/>
        <s v="Project Haven"/>
        <s v="Limerick: Cadence Mansion"/>
        <s v="Phantom Fury"/>
        <s v="Kristala"/>
        <s v="Noch"/>
        <s v="Sorceress"/>
        <s v="After Us"/>
        <s v="Garden Life: A Cozy Simulator "/>
        <s v="ELDRIMAR"/>
        <s v="The Bloodline"/>
        <s v="Pseudoregalia"/>
        <s v="Bang-On Balls: Chronicles"/>
        <s v="Alaskan Road Truckers"/>
        <s v="Dreamcore"/>
        <s v="Gangs of Sherwood"/>
        <s v="OverDrift Festival"/>
        <s v="Europa"/>
        <s v="Pine Harbor"/>
        <s v="Japanese Drift Master"/>
        <s v="Retrowave `84"/>
        <s v="Quantum Knights "/>
        <s v="ACRES"/>
        <s v="Storm Striker"/>
        <s v="Unawake"/>
        <s v="Warlock Survivors"/>
        <s v="The Front"/>
        <s v="Lords of the Fallen"/>
        <s v="Tribe Primitive Builder"/>
        <s v="Fish Game"/>
        <s v="The Awakener: Forgotten Oath"/>
        <s v="Blazing Sails"/>
        <s v="Q.U.B.E. 10th Anniversary"/>
        <s v="Shame Legacy"/>
        <s v="Station to Station"/>
        <s v="The Thaumaturge"/>
        <s v="Last Train Home"/>
        <s v="Toroa"/>
        <s v="The Crust"/>
        <s v="Railgrade"/>
        <s v="Under The Waves"/>
        <s v="Wizardry: Proving Grounds of the Mad Overlord"/>
        <s v="Space Boat"/>
        <s v="American Arcadia"/>
        <s v="Monolith: Requiem of the Ancients"/>
        <s v="Hellbreach: Vegas"/>
        <s v="Humantiz"/>
        <s v="Forgive Me Father 2"/>
        <s v="HOT WHEELS UNLEASHED™ 2 - Turbocharged"/>
        <s v="Mini Royale"/>
        <s v="Luna Abyss"/>
        <s v="Axiom of Maria"/>
        <s v="UNFOLLOW"/>
        <s v="BMX Bastards"/>
        <s v="GYLT"/>
        <s v="Ghostbusters: Spirits Unleashed"/>
        <s v="Bloodhound"/>
        <s v="Slender: The Arrival"/>
        <s v="The Lord of the Rings: Return to Moria"/>
        <s v="RIPOUT"/>
        <s v="It Comes In Waves"/>
        <s v="Stray"/>
        <s v="Van Hellswing"/>
        <s v="Warhammer 40,000: Boltgun"/>
        <s v="illWill"/>
        <s v="Voidborn"/>
        <s v="Witchfire"/>
        <s v="Severed Steel "/>
        <s v="GRAVEN"/>
        <s v="Ghost Knight: A Dark Tale"/>
        <s v="DON'T SCREAM"/>
        <s v="Midnight Acres"/>
        <s v="WRC"/>
        <s v="CRYMACHINA"/>
        <s v="Die Young"/>
        <s v="Redemption Reapers"/>
        <s v="RoboCop: Rogue City"/>
        <s v="This Bed We Made"/>
        <s v="Achilles: Legends Untold"/>
        <s v="The Talos Principle 2"/>
        <s v="The Smurfs 2 - The Prisoner Of The Green Stone"/>
        <s v="Satisfactory"/>
        <s v="TRYP FPV : The Drone Racer Simulator"/>
        <s v="The Invincible"/>
        <s v="Omno"/>
        <s v="Moon Runner"/>
        <s v="Tintin Reporter - Cigars of the Pharaoh"/>
        <s v="DreamWorks All-Star Kart Racing"/>
        <s v="GREED IS GOOD"/>
        <s v="The Entropy Centre"/>
        <s v="Togges"/>
        <s v="Jusant"/>
        <s v="Ghostrunner"/>
        <s v="Granblue Fantasy Versus: Rising"/>
        <s v="Valthirian Arc: Hero School Story 2"/>
        <s v="Remedium"/>
        <s v="Train Sim World 4"/>
        <s v="Palia"/>
        <s v="Octopath Traveler II"/>
        <s v="Miasma Chronicles"/>
        <s v="Builders of Egypt"/>
        <s v="KID A MNESIA EXHIBITION"/>
        <s v="Bus Simulator 21 Next Stop"/>
        <s v="The Anacrusis"/>
        <s v="Asterigos: Curse of the Stars"/>
        <s v="The Bus"/>
        <s v="Horizon Chase 2"/>
        <s v="Death Elevator"/>
        <s v="Simulakros"/>
        <s v="Green Reaper"/>
        <s v="Fernbus Simulator"/>
        <s v="Beast"/>
        <s v="Lost Ember"/>
        <s v="Dungeon Dungeon!"/>
        <s v="Draugen"/>
        <s v="Skeletons"/>
        <s v="Seven: Enhanced Edition"/>
        <s v="Playtown"/>
        <s v="Goat Simulator 3"/>
        <s v="SCP: 5K"/>
        <s v="Horizon's Mirage"/>
        <s v="Aron's Adventure"/>
        <s v="Blackout Protocol"/>
        <s v="Pacer"/>
        <s v="Rad Rodgers"/>
        <s v="Six Days in Fallujah"/>
        <s v="Operation: Harsh Doorstop"/>
        <s v="Ground Branch"/>
        <s v="Squad"/>
        <s v="The Ascent"/>
        <s v="Daymare: 1998"/>
        <s v="Swammys Attack On Titan Fan Game"/>
        <s v="Motor Town: Behind The Wheel"/>
        <s v="死寂（Deathly Stillness）"/>
        <s v="Bravely Default 2"/>
        <s v="Arizona Derby"/>
        <s v="Chicken Feet"/>
        <s v="Life Makeover"/>
        <s v="THE MULLER-POWELL PRINCIPLE"/>
        <s v="One Piece Odyssey"/>
        <s v="En Garde!"/>
        <s v="Spirit of the North: Enhanced Edition"/>
        <s v="Pinball M"/>
        <s v="P.T. Emulation"/>
        <s v="System Shock"/>
        <s v="Pinball FX"/>
        <s v="Journey To The Savage Planet"/>
        <s v="Chaperone"/>
        <s v="Revive &amp; Prosper"/>
        <s v="Tram Simulator Urban Transit"/>
        <s v="Areia: Pathway to Dawn"/>
        <s v="Ungate"/>
        <s v="The Day Before"/>
        <s v="Lego Fortnite"/>
        <s v="Predecessor"/>
        <s v="Gigabash"/>
        <s v="Born of Bread"/>
        <s v="Flock"/>
        <s v="ART IS RIFLE "/>
        <s v="Tandem: A Tale of Shadows "/>
        <s v="Sky Sojourn"/>
        <s v="Hotel in the Dark"/>
        <s v="Testament: The Order of High Human"/>
        <s v="SCUM"/>
        <s v="Ship Graveyard Simulator 2"/>
        <s v="Endling - Extinction is Forever"/>
        <s v="Potionomics"/>
        <s v="Samurai Jack: Battle Through Time"/>
        <s v="Lord of the Rings - Gollum"/>
        <s v="Dakar 18"/>
        <s v="Bum Simulator"/>
        <s v="Scars Above"/>
        <s v="Sackboy: A Big Adventure"/>
        <s v="The Exit 8"/>
        <s v="CRISIS CORE –FINAL FANTASY VII– REUNION"/>
        <s v="The Enjenir"/>
        <s v="Pact of Joy"/>
        <s v="Apsulov: End of Gods"/>
        <s v="Dusk Diver 酉閃町"/>
        <s v="The Matchless Kungfu"/>
        <s v="Returnal"/>
        <s v="Dragon Bobby - The Story of a Life"/>
        <s v="Another Sight - Definitive Edition"/>
        <s v="Dungeons of Sundaria"/>
        <s v="Bleak Faith: Forsaken"/>
        <s v="Daymare: 1994 Sandcastle"/>
        <s v="Aliens: Fireteam Elite"/>
        <s v="One-armed cook"/>
        <s v="One-armed robber"/>
        <s v="DRAGON QUEST TREASURES"/>
        <s v="The Callisto Protocol"/>
        <s v="ADACA"/>
        <s v="Graveyard Shift"/>
        <s v="Tekken 8"/>
        <s v="Song of Nunu: A League of Legends Story"/>
        <s v="State of Decay 2"/>
        <s v="Stray Gods: The Roleplaying Musical"/>
        <s v="Chorus"/>
        <s v="CHORDOSIS"/>
        <s v="Beyond Hanwell Teaser: The Royal Hallamshire"/>
        <s v="BPM: Bullets Per Minute"/>
        <s v="The Artful Escape"/>
        <s v="Escape from Mystwood Mansion"/>
        <s v="Paws and Soul"/>
        <s v="Fossilfuel"/>
        <s v="Paradise Killer"/>
        <s v="Roboquest"/>
        <s v="Expeditions: Rome"/>
        <s v="Daydream: Forgotten Sorrow"/>
        <s v="Sands of Aura"/>
        <s v="Claybook"/>
        <s v="Hydroneer"/>
        <s v="Conmache"/>
        <s v="[redacted city driving game 3]"/>
        <s v="Paradise Lost"/>
        <s v="We Happy Few"/>
        <s v="Tron Run/r"/>
        <s v="Barely Racing"/>
        <m/>
      </sharedItems>
    </cacheField>
    <cacheField name="Game View" numFmtId="0">
      <sharedItems containsBlank="1">
        <s v="3rd Person"/>
        <s v="1st Person"/>
        <s v="Top Down"/>
        <s v="3D Sidescroller"/>
        <s v="1st Person/3rd Person"/>
        <s v="1st Person/3rd Person/Top Down"/>
        <s v="Top Down/3rd Person"/>
        <s v="2D sidescroller"/>
        <s v="Top Down/1st Person"/>
        <s v="3rd Person/Sidescroller"/>
        <s v="Top Down/Sidescroller"/>
        <s v="1st Person/Top Down"/>
        <s v="3D Visual Novel"/>
        <s v="3rd Person/Top Down/Side Scroller"/>
        <s v="3rd Person/1st Person"/>
        <s v="1st Person/Sidescroller"/>
        <s v="Third Person/Sidescroller"/>
        <s v="3rd Person/Top Down"/>
        <s v="Sidescroller"/>
        <m/>
        <s v="Thanks for reading the sheet. With how populated the ue-games tab now, it will be pretty much impossible for me to manually update this. Stay tuned here in the flat2VR discord for updates about the website in the works as well!"/>
      </sharedItems>
    </cacheField>
    <cacheField name="1st" numFmtId="0">
      <sharedItems containsBlank="1">
        <m/>
        <s v="Y"/>
      </sharedItems>
    </cacheField>
    <cacheField name="3rd" numFmtId="0">
      <sharedItems containsBlank="1">
        <s v="Y"/>
        <m/>
      </sharedItems>
    </cacheField>
    <cacheField name="TD" numFmtId="0">
      <sharedItems containsBlank="1">
        <m/>
        <s v="Y"/>
      </sharedItems>
    </cacheField>
    <cacheField name="SS" numFmtId="0">
      <sharedItems containsBlank="1">
        <m/>
        <s v="Y"/>
      </sharedItems>
    </cacheField>
    <cacheField name="Game type" numFmtId="0">
      <sharedItems containsBlank="1">
        <s v="Steam - fullgame"/>
        <m/>
        <s v="Steam - demo"/>
        <s v="Epic Game Store - fullgame"/>
        <s v="Game Launcher"/>
        <s v="UE Demo Project"/>
        <s v="Itch.io - Freeware"/>
        <s v="Xbox Game Pass"/>
        <s v="Steam - fullgame "/>
        <s v="BOOTH - demo"/>
        <s v="GOG - fullgame"/>
      </sharedItems>
    </cacheField>
    <cacheField name="Tester" numFmtId="0">
      <sharedItems containsBlank="1">
        <s v="elliotttate"/>
        <s v="Kalth Streil"/>
        <s v="Narknon"/>
        <s v="xMcCARYx"/>
        <s v="Alex_アレックス"/>
        <s v="praydog"/>
        <s v="webhead"/>
        <s v="PanterA"/>
        <s v="Alex G"/>
        <s v="IfanSnek"/>
        <s v="Jfullerton1"/>
        <s v="Ashok"/>
        <m/>
      </sharedItems>
    </cacheField>
    <cacheField name="Date Tested" numFmtId="164">
      <sharedItems containsDate="1" containsString="0" containsBlank="1">
        <d v="2023-02-03T00:00:00Z"/>
        <d v="2023-02-05T00:00:00Z"/>
        <d v="2023-02-06T00:00:00Z"/>
        <d v="2023-02-08T00:00:00Z"/>
        <d v="2023-02-10T00:00:00Z"/>
        <d v="2023-02-11T00:00:00Z"/>
        <d v="2023-02-12T00:00:00Z"/>
        <d v="2023-02-15T00:00:00Z"/>
        <d v="2023-02-16T00:00:00Z"/>
        <d v="2023-02-17T00:00:00Z"/>
        <d v="2023-02-18T00:00:00Z"/>
        <d v="2023-02-20T00:00:00Z"/>
        <d v="2023-02-21T00:00:00Z"/>
        <d v="2023-02-25T00:00:00Z"/>
        <d v="2023-03-07T00:00:00Z"/>
        <d v="2023-03-09T00:00:00Z"/>
        <d v="2023-03-10T00:00:00Z"/>
        <d v="2023-03-11T00:00:00Z"/>
        <d v="2023-03-12T00:00:00Z"/>
        <d v="2023-03-13T00:00:00Z"/>
        <d v="2023-03-14T00:00:00Z"/>
        <d v="2023-03-15T00:00:00Z"/>
        <d v="2023-03-16T00:00:00Z"/>
        <d v="2023-03-17T00:00:00Z"/>
        <d v="2023-03-21T00:00:00Z"/>
        <d v="2023-03-22T00:00:00Z"/>
        <d v="2023-03-23T00:00:00Z"/>
        <d v="2023-03-24T00:00:00Z"/>
        <d v="2023-03-25T00:00:00Z"/>
        <d v="2023-03-26T00:00:00Z"/>
        <d v="2023-03-27T00:00:00Z"/>
        <d v="2023-03-28T00:00:00Z"/>
        <d v="2023-03-29T00:00:00Z"/>
        <d v="2023-03-30T00:00:00Z"/>
        <d v="2023-03-31T00:00:00Z"/>
        <d v="2023-04-01T00:00:00Z"/>
        <d v="2023-04-02T00:00:00Z"/>
        <d v="2023-04-03T00:00:00Z"/>
        <d v="2023-04-04T00:00:00Z"/>
        <d v="2023-04-05T00:00:00Z"/>
        <d v="2023-04-06T00:00:00Z"/>
        <d v="2023-04-07T00:00:00Z"/>
        <d v="2023-04-08T00:00:00Z"/>
        <d v="2023-04-09T00:00:00Z"/>
        <d v="2023-04-10T00:00:00Z"/>
        <d v="2023-04-11T00:00:00Z"/>
        <d v="2023-04-12T00:00:00Z"/>
        <d v="2023-04-13T00:00:00Z"/>
        <d v="2023-04-14T00:00:00Z"/>
        <d v="2023-04-15T00:00:00Z"/>
        <d v="2023-04-16T00:00:00Z"/>
        <d v="2023-04-18T00:00:00Z"/>
        <d v="2023-04-19T00:00:00Z"/>
        <d v="2023-04-20T00:00:00Z"/>
        <d v="2023-04-21T00:00:00Z"/>
        <d v="2023-04-22T00:00:00Z"/>
        <d v="2023-04-23T00:00:00Z"/>
        <d v="2023-04-25T00:00:00Z"/>
        <d v="2023-04-26T00:00:00Z"/>
        <d v="2023-04-27T00:00:00Z"/>
        <d v="2023-04-28T00:00:00Z"/>
        <d v="2023-04-30T00:00:00Z"/>
        <d v="2023-05-01T00:00:00Z"/>
        <d v="2023-05-02T00:00:00Z"/>
        <d v="2023-05-05T00:00:00Z"/>
        <d v="2023-05-06T00:00:00Z"/>
        <d v="2023-05-07T00:00:00Z"/>
        <d v="2023-05-08T00:00:00Z"/>
        <d v="2023-05-09T00:00:00Z"/>
        <d v="2023-05-10T00:00:00Z"/>
        <d v="2023-05-17T00:00:00Z"/>
        <d v="2023-05-18T00:00:00Z"/>
        <d v="2023-05-19T00:00:00Z"/>
        <d v="2023-05-20T00:00:00Z"/>
        <d v="2023-05-21T00:00:00Z"/>
        <d v="2023-05-25T00:00:00Z"/>
        <d v="2023-05-27T00:00:00Z"/>
        <d v="2023-05-29T00:00:00Z"/>
        <d v="2023-06-03T00:00:00Z"/>
        <d v="2023-06-17T00:00:00Z"/>
        <d v="2023-06-18T00:00:00Z"/>
        <d v="2023-06-20T00:00:00Z"/>
        <d v="2023-07-19T00:00:00Z"/>
        <d v="2023-07-31T00:00:00Z"/>
        <d v="2023-08-02T00:00:00Z"/>
        <d v="2023-08-03T00:00:00Z"/>
        <d v="2023-08-04T00:00:00Z"/>
        <d v="2023-08-05T00:00:00Z"/>
        <d v="2023-08-07T00:00:00Z"/>
        <d v="2023-08-10T00:00:00Z"/>
        <d v="2023-08-11T00:00:00Z"/>
        <d v="2023-08-14T00:00:00Z"/>
        <d v="2023-08-15T00:00:00Z"/>
        <d v="2023-08-22T00:00:00Z"/>
        <d v="2023-08-23T00:00:00Z"/>
        <d v="2023-08-24T00:00:00Z"/>
        <d v="2023-08-25T00:00:00Z"/>
        <d v="2023-08-28T00:00:00Z"/>
        <d v="2023-08-31T00:00:00Z"/>
        <d v="2023-09-08T00:00:00Z"/>
        <d v="2023-09-09T00:00:00Z"/>
        <d v="2023-09-10T00:00:00Z"/>
        <d v="2023-09-15T00:00:00Z"/>
        <d v="2023-09-16T00:00:00Z"/>
        <d v="2023-09-19T00:00:00Z"/>
        <d v="2023-09-23T00:00:00Z"/>
        <d v="2023-09-24T00:00:00Z"/>
        <d v="2023-09-25T00:00:00Z"/>
        <d v="2023-09-29T00:00:00Z"/>
        <d v="2023-09-30T00:00:00Z"/>
        <d v="2023-10-01T00:00:00Z"/>
        <d v="2023-10-02T00:00:00Z"/>
        <d v="2023-10-03T00:00:00Z"/>
        <d v="2023-10-04T00:00:00Z"/>
        <d v="2023-10-06T00:00:00Z"/>
        <d v="2023-10-07T00:00:00Z"/>
        <d v="2023-10-08T00:00:00Z"/>
        <d v="2023-10-10T00:00:00Z"/>
        <d v="2023-10-11T00:00:00Z"/>
        <d v="2023-10-12T00:00:00Z"/>
        <d v="2023-10-13T00:00:00Z"/>
        <d v="2023-10-14T00:00:00Z"/>
        <d v="2023-10-16T00:00:00Z"/>
        <d v="2023-10-17T00:00:00Z"/>
        <d v="2023-10-18T00:00:00Z"/>
        <d v="2023-10-19T00:00:00Z"/>
        <d v="2023-10-20T00:00:00Z"/>
        <d v="2023-10-21T00:00:00Z"/>
        <d v="2023-10-23T00:00:00Z"/>
        <d v="2023-10-24T00:00:00Z"/>
        <d v="2023-10-25T00:00:00Z"/>
        <d v="2023-10-26T00:00:00Z"/>
        <d v="2023-10-27T00:00:00Z"/>
        <d v="2023-10-28T00:00:00Z"/>
        <d v="2023-10-31T00:00:00Z"/>
        <d v="2023-11-01T00:00:00Z"/>
        <d v="2023-11-02T00:00:00Z"/>
        <d v="2023-11-03T00:00:00Z"/>
        <d v="2023-11-04T00:00:00Z"/>
        <d v="2023-11-06T00:00:00Z"/>
        <d v="2023-11-07T00:00:00Z"/>
        <d v="2023-11-08T00:00:00Z"/>
        <d v="2023-11-09T00:00:00Z"/>
        <d v="2023-11-10T00:00:00Z"/>
        <d v="2023-11-12T00:00:00Z"/>
        <d v="2023-11-14T00:00:00Z"/>
        <d v="2023-11-15T00:00:00Z"/>
        <d v="2023-11-16T00:00:00Z"/>
        <d v="2023-11-17T00:00:00Z"/>
        <d v="2023-11-18T00:00:00Z"/>
        <d v="2023-11-19T00:00:00Z"/>
        <d v="2023-11-21T00:00:00Z"/>
        <d v="2023-11-22T00:00:00Z"/>
        <d v="2023-11-23T00:00:00Z"/>
        <d v="2023-11-24T00:00:00Z"/>
        <d v="2023-11-25T00:00:00Z"/>
        <d v="2023-11-26T00:00:00Z"/>
        <d v="2023-11-27T00:00:00Z"/>
        <d v="2023-11-28T00:00:00Z"/>
        <d v="2023-11-29T00:00:00Z"/>
        <d v="2023-11-30T00:00:00Z"/>
        <d v="2023-12-01T00:00:00Z"/>
        <d v="2023-12-03T00:00:00Z"/>
        <d v="2023-12-04T00:00:00Z"/>
        <d v="2023-12-06T00:00:00Z"/>
        <d v="2023-12-07T00:00:00Z"/>
        <d v="2023-12-08T00:00:00Z"/>
        <d v="2023-12-09T00:00:00Z"/>
        <d v="2023-12-10T00:00:00Z"/>
        <d v="2023-12-11T00:00:00Z"/>
        <d v="2023-12-12T00:00:00Z"/>
        <d v="2023-12-13T00:00:00Z"/>
        <d v="2023-12-16T00:00:00Z"/>
        <d v="2023-12-17T00:00:00Z"/>
        <d v="2023-12-19T00:00:00Z"/>
        <d v="2023-12-20T00:00:00Z"/>
        <d v="2023-12-21T00:00:00Z"/>
        <d v="2023-12-22T00:00:00Z"/>
        <d v="2023-12-23T00:00:00Z"/>
        <d v="2023-12-24T00:00:00Z"/>
        <d v="2023-12-25T00:00:00Z"/>
        <d v="2023-12-26T00:00:00Z"/>
        <d v="2023-12-27T00:00:00Z"/>
        <d v="2023-12-28T00:00:00Z"/>
        <d v="2023-12-30T00:00:00Z"/>
        <m/>
      </sharedItems>
    </cacheField>
    <cacheField name="Videos" numFmtId="0">
      <sharedItems containsBlank="1">
        <m/>
        <s v="https://youtu.be/2BPWrbd1QSI"/>
        <s v="https://youtu.be/HmRQp8hbgUE&#10;https://youtu.be/JD4jEBpyTIE&#10;https://youtu.be/HmRQp8hbgUE"/>
        <s v="https://youtu.be/xZ1dKrkj9bg&#10;https://youtu.be/hfEHCM4hbWo&#10;https://youtu.be/AdfYECbAerk&#10;https://youtu.be/Wszrxqz9vEc&#10;https://youtu.be/T8egMzYROL0"/>
        <s v="https://youtu.be/s2n7HGKVJZw&#10;https://youtu.be/uFzYBUsXFvk"/>
        <s v="https://youtu.be/UnjL5el5yOM"/>
        <s v="https://youtu.be/raSiD_OBMJM"/>
        <s v="https://youtu.be/pWIucvy9FUY"/>
        <s v="https://youtu.be/50Cd8vJHd0I"/>
        <s v="https://youtu.be/wHVT0vPTuVM"/>
        <s v="https://youtu.be/XPWoM0ipnhw"/>
        <s v="https://youtu.be/iu00vSIcqk8"/>
        <s v="https://youtu.be/ugj7rJ79S6c"/>
        <s v="https://youtu.be/r0gb4ONB3e0"/>
        <s v="https://youtu.be/1fxsUEXbJ8g"/>
        <s v="https://youtu.be/7b3gE2osVFc"/>
        <s v="https://youtu.be/II7SPzgirOA"/>
        <s v="https://youtu.be/9akXNKH1R7g"/>
        <s v="https://youtu.be/ooxVTkvhgk8"/>
        <s v="https://youtu.be/M-Ndzcp91l8"/>
        <s v="https://youtu.be/o03xWOMoiwY&#10;https://youtu.be/c6eni0NEfQg"/>
        <s v="https://youtu.be/BWScHPhfTrI"/>
        <s v="https://youtu.be/8bHe-6W3W3o"/>
        <s v="https://youtu.be/1BS4Qi4sRcY"/>
        <s v="https://youtu.be/iw_aKpnlqog"/>
        <s v="https://youtu.be/KrT1OINtq9I"/>
        <s v="https://youtu.be/x2wPIXGAc-8"/>
        <s v="https://youtu.be/4b00yWd45_I"/>
        <s v="https://youtu.be/WorprDdq73w"/>
        <s v="https://youtu.be/8U9fdR4CFKk"/>
        <s v="https://youtu.be/lIiFv4SpOls"/>
        <s v="https://youtu.be/CqJmZtHaCDs"/>
        <s v="https://youtu.be/OlhVbP2dgo0"/>
        <s v="https://youtu.be/e_EnvGvWSFg"/>
        <s v="https://youtu.be/kZ-4uYSq3kM&#10;https://youtu.be/YLzBfVXH3v4"/>
        <s v="https://youtu.be/CkEiP9V3CYM"/>
        <s v="https://youtu.be/QfWn62HyJjg"/>
        <s v="https://youtu.be/Ngqy6HR4M4U"/>
        <s v="https://youtu.be/GrGtRbrhstU"/>
        <s v="https://youtu.be/8DX5LnBUrl0"/>
        <s v="https://youtu.be/d0zndK9Sfh0"/>
        <s v="https://youtu.be/A4zK2XG4va4"/>
        <s v="https://youtu.be/w86axB__VZ8"/>
        <s v="https://youtu.be/FJRjsbLe-Vk"/>
        <s v="https://youtu.be/cb_JtRddF9A"/>
        <s v="https://youtu.be/-EJJ9ZfAWIE"/>
        <s v="https://youtu.be/VRxX-JNsRXA"/>
        <s v="https://youtu.be/xHXwmgFq3Ms"/>
        <s v="https://youtu.be/m4KB5LubW3I"/>
        <s v="https://youtu.be/8oS29ODzDYw&#10;https://youtu.be/uNhpTdB5Iuc"/>
        <s v="https://youtu.be/NFDdoBbUCOA"/>
        <s v="https://youtu.be/-nfO7bbPo1I"/>
        <s v="https://youtu.be/dVOddfsLsO4"/>
        <s v="https://youtu.be/Z_ho70V7V8w"/>
        <s v="https://youtu.be/TXD9qcVENzw"/>
        <s v="https://youtu.be/Z-Tq1qV0PzM"/>
        <s v="https://youtu.be/BM0EUZVNLV0"/>
        <s v="https://youtu.be/2gkd4BeXlss"/>
        <s v="https://youtu.be/FiiEJyUULcU"/>
        <s v="https://youtu.be/B_LS9btKf_8"/>
        <s v="https://youtu.be/CydIb2e-r2E"/>
        <s v="https://youtu.be/J0XbpMgFwIY"/>
        <s v="https://youtu.be/6QMc49kV6TU"/>
        <s v="https://youtu.be/N732QwcJXOg"/>
        <s v="https://youtu.be/KfQvE1NXG4w"/>
        <s v="https://youtu.be/1o6H9rFsg7s"/>
        <s v="https://youtu.be/qJPyAECL_eM"/>
        <s v="https://youtu.be/T5WOzmau1Pw"/>
        <s v="https://youtu.be/hjT-hpMOznc&#10;https://youtu.be/Fa66lzBqsOI"/>
        <s v="https://youtu.be/XpFzYuB7Fcg"/>
        <s v="https://youtu.be/kKLbefHpuq4"/>
        <s v="https://youtu.be/ZK7PpDDE3sc"/>
        <s v="https://youtu.be/B1k3YO80wX8"/>
        <s v="https://youtu.be/iGfqFe9aAAA"/>
        <s v="https://youtu.be/kkkJaqqs-SA"/>
        <s v="https://youtu.be/IeeEKM1JOsw"/>
        <s v="https://youtu.be/h_REhlMAUGU"/>
        <s v="https://youtu.be/NUpp_HyA_7I"/>
        <s v="https://youtu.be/KdAsjp2ELhA"/>
        <s v="https://youtu.be/M7Ys5GKviAA"/>
        <s v="https://youtu.be/h2OO-tMBgz4"/>
        <s v="https://youtu.be/pVF3IgxQt_E"/>
        <s v="https://youtu.be/yt43D_GOWOs"/>
        <s v="https://youtu.be/6H5myykkTIE"/>
        <s v="https://youtu.be/onzNzAo_C0c"/>
        <s v="https://youtu.be/vPjpJD67OtE"/>
        <s v="https://youtu.be/sDWRu5rq2As"/>
        <s v="https://youtu.be/39TdWvHShSY"/>
        <s v="https://youtu.be/qqreDupFZ0w"/>
        <s v="https://youtu.be/BX_6HpMEUio"/>
        <s v="https://youtu.be/GSpQD7gEZi4"/>
        <s v="https://youtu.be/ZJrPq-6fcTg"/>
        <s v="https://youtu.be/zJpbm5EAzes"/>
        <s v="https://youtu.be/NAsb4FFIZ88"/>
        <s v="https://youtu.be/tTa4U5o9x8Y"/>
        <s v="https://youtu.be/FuvARq6awjE"/>
        <s v="https://youtu.be/hQRaEeN3BJU"/>
        <s v="https://youtu.be/dFY1wSt1pwk"/>
        <s v="https://youtu.be/JPV7Wa9yEog"/>
        <s v="https://youtu.be/WSeC-ivwrn0"/>
        <s v="https://youtu.be/H--x9f-jT5Q"/>
        <s v="https://youtu.be/Szvv5Llf2uI"/>
        <s v="https://youtu.be/mVxE7Gl4-Q0"/>
        <s v="https://youtu.be/D3YeXi4Mzs0"/>
        <s v="https://youtu.be/UGIDnuz31qA"/>
        <s v="https://youtu.be/v52ECo2L4VU"/>
        <s v="https://youtu.be/kXQ758evKrM"/>
        <s v="https://youtu.be/woo3XMytsjg&#10;https://youtu.be/cfCJSR8xFho"/>
        <s v="https://youtu.be/npKbQWLN4Zw"/>
        <s v="https://youtu.be/n6didUEyfCI"/>
        <s v="https://youtu.be/8westm21upk"/>
        <s v="https://youtu.be/injRhSwmO28"/>
        <s v="https://youtu.be/bFsM8LvV2Ls&#10;https://youtu.be/--yQ4QHt6SI&#10;https://youtu.be/lFmKMmzS-Rs"/>
        <s v="https://youtu.be/RTzNAou9a9k"/>
        <s v="https://youtu.be/BhFw_C0ayc8"/>
        <s v="https://youtu.be/Jt3OnlzBRTU"/>
        <s v="https://youtu.be/cwC9U_7tiio"/>
        <s v="https://youtu.be/qORiIbiLtaI"/>
        <s v="https://youtu.be/eeWfCzOyOQU"/>
        <s v="https://youtu.be/PxMr5jz9Ugg"/>
        <s v="https://youtu.be/cCiEoI0sRN0"/>
        <s v="https://youtu.be/C2Fe0lc04sQ"/>
        <s v="https://youtu.be/3Gl_lTvQV9g"/>
        <s v="https://youtu.be/yF-bi3JqAwI"/>
        <s v="https://youtu.be/owTURB5aVpc"/>
        <s v="https://youtu.be/AcvIHr-j9NM"/>
        <s v="https://youtu.be/lAMwMJIY8pE"/>
        <s v="https://youtu.be/XqJrK5e21-Q"/>
        <s v="https://youtu.be/rmJPneA4r10"/>
        <s v="https://youtu.be/EvwDdHr6OVY"/>
        <s v="https://youtu.be/R51yCSdweLo"/>
        <s v="https://youtu.be/aI3DcIxgXVs"/>
        <s v="https://youtu.be/K7BoIf5lQ18"/>
        <s v="https://youtu.be/XvSYShHncSY"/>
        <s v="https://youtu.be/PFJboK_DKfo"/>
        <s v="https://youtu.be/vwpPp5l_TQw"/>
        <s v="https://youtu.be/XCVPpbVUzB8"/>
        <s v="https://youtu.be/quV0D8TvN28"/>
        <s v="https://youtu.be/ALui7SlwRI0"/>
        <s v="https://youtu.be/UajensRTVEQ"/>
        <s v="https://youtu.be/5IgOVaFmyVE"/>
        <s v="https://youtu.be/0cWQdwTrzzc"/>
        <s v="https://youtu.be/DSkZS1ocmsg"/>
        <s v="https://youtu.be/DHpivoP0PpI"/>
        <s v="https://youtu.be/Jl8vjqUTvRI"/>
        <s v="https://youtu.be/30KX4ywrc1I"/>
        <s v="https://youtu.be/ANCSAxv6tks"/>
        <s v="https://youtu.be/wD5NS-hTnmY"/>
        <s v="https://youtu.be/9dLswZPxAaM"/>
        <s v="https://youtu.be/fPnxPOWRX0U"/>
        <s v="https://youtu.be/yNdcvPGDKlo"/>
        <s v="https://youtu.be/1OZww-ASpI4"/>
        <s v="https://youtu.be/cMIHjDB8s4I"/>
        <s v="https://youtu.be/KamEHVqVcHk"/>
        <s v="https://youtu.be/FEzX3Qw6Eio"/>
        <s v="https://youtu.be/sjKWXvwE48w&#10;https://youtu.be/nPCV_QH63q8"/>
        <s v="https://youtu.be/cEJBbwfI054"/>
        <s v="https://youtu.be/lgOYQZF1jCA"/>
        <s v="https://youtu.be/wzoew33QeIQ"/>
        <s v="https://youtu.be/9fCycEKO01w"/>
        <s v="https://youtu.be/UwThIQSDkhM"/>
        <s v="https://youtu.be/TnMvUTr7anM"/>
        <s v="https://youtu.be/CI_I7oF1gug"/>
        <s v="https://youtu.be/qYTSW8YWd_k"/>
        <s v="https://youtu.be/gIda7yrvOlQ"/>
        <s v="https://youtu.be/JCW1L_KG6eE&#10;https://youtu.be/muNr_2IBh2E"/>
        <s v="https://youtu.be/6gk1y3t4VBc"/>
        <s v="https://youtu.be/oErhbBwVlEE"/>
        <s v="https://youtu.be/t_rzDCMrbag"/>
        <s v="https://youtu.be/YDqi0LaybKw&#10;https://youtu.be/scFf62fizgo"/>
        <s v="https://youtu.be/p-GI2mmClUM"/>
        <s v="https://youtu.be/Mbn1EmOmpyQ"/>
        <s v="https://youtu.be/M9BSaDQKexQ"/>
        <s v="https://youtu.be/xyv3deq7PN4"/>
        <s v="https://youtu.be/NzOXplmGZvo"/>
        <s v="https://youtu.be/jpnTlHqnVXQ"/>
        <s v="https://youtu.be/5jSaU8EN2rw"/>
        <s v="https://youtu.be/6xNi5-OnTpY"/>
        <s v="https://youtu.be/Upd-CjlWZzA"/>
        <s v="https://youtu.be/IwMZmyU2Png"/>
        <s v="https://youtu.be/Uoj_6XYLjDs&#10;https://youtu.be/xyWMfTOQ4Qc"/>
        <s v="https://youtu.be/hNipmsx2dTY"/>
        <s v="https://youtu.be/0zYh2dgAT_M"/>
        <s v="https://youtu.be/kQBt76nHKSU"/>
        <s v="https://youtu.be/bLwrFwXvw5Q"/>
        <s v="https://youtu.be/kWoWfI9J5ic&#10;https://youtu.be/neTwYXlTonY&#10;https://youtu.be/2HhADyFq1XI&#10;https://youtu.be/I-QvYYNCUyY"/>
        <s v="https://youtu.be/AQDEDiBZDoQ"/>
        <s v="https://youtu.be/A99pcHhrav0"/>
        <s v="https://youtu.be/sNIB08kEUnw"/>
        <s v="https://youtu.be/dOgxvth-jCw"/>
        <s v="https://youtu.be/kiwNFuYaKgc"/>
        <s v="https://youtu.be/zEd8YjXNuxA"/>
        <s v="https://youtu.be/G863jroQDV0"/>
        <s v="https://youtu.be/WffgF8GJlyY"/>
        <s v="https://youtu.be/fjUhT1Qb_7Q"/>
        <s v="https://youtu.be/kpURapGi_PI"/>
        <s v="https://youtu.be/p2k0n5tryDQ"/>
        <s v="https://youtu.be/SO9LeS4NrRI"/>
        <s v="https://youtu.be/E26X1Ls-708"/>
        <s v="https://youtu.be/EwiBcUkNf5k"/>
        <s v="https://youtu.be/zDGLyM5sMyU"/>
        <s v="https://youtu.be/vUpZgg5eHl4"/>
        <s v="https://youtu.be/9F59QV4fYco"/>
        <s v="https://youtu.be/bR4zBHxcjNc"/>
        <s v="https://youtu.be/7WvPT2I7XNc&#10;https://youtu.be/XoNZtBj7RdI&#10;https://youtu.be/sFzSI1kVfFA"/>
        <s v="https://youtu.be/56giO8JgSM4"/>
        <s v="https://youtu.be/hpAflDzII6U"/>
        <s v="https://youtu.be/CRhTe6ipcLc&#10;https://youtu.be/cmONGCAEDIM&#10;https://youtu.be/pbS_uPjkz4Y"/>
        <s v="https://youtu.be/I8mWuM-VS44&#10;https://www.youtube.com/watch?v=MsQbX-p__IQ&#10;https://youtu.be/VcyWK6UUMJ0&#10;https://youtu.be/zgHv6Fpa8b0"/>
        <s v="https://youtu.be/GyBAAIxI_jg"/>
        <s v="https://youtu.be/MN_QVpofzJY"/>
        <s v="https://youtu.be/Wnu6CtaUP-E"/>
        <s v="https://youtu.be/RTjIkiIZiI8"/>
        <s v="https://youtu.be/98nqIQa-9ow"/>
        <s v="https://youtu.be/Yg6WIiKaG2g"/>
        <s v="https://youtu.be/2mPo8pjQGQg"/>
        <s v="https://youtu.be/R4GCyn_MVxg"/>
        <s v="https://youtu.be/cDS9SAGASm4"/>
        <s v="https://youtu.be/WwfeKafEgCU&#10;https://youtu.be/h4asa3h58D8"/>
        <s v="https://youtu.be/3j0KDdj1O0I"/>
        <s v="https://youtu.be/6qRjlN2ZpuY"/>
        <s v="https://youtu.be/WrCfXUrsP0E"/>
        <s v="https://youtu.be/8tamAHGOpZM&#10;https://youtu.be/ZGsJ5APFdsc&#10;https://youtu.be/beFL1N7Uh8A&#10;https://youtu.be/Pva5Jvdwgyw"/>
        <s v="https://youtu.be/0wyeBgklmZA"/>
        <s v="https://youtu.be/qtRj6T9J7A0"/>
        <s v="https://youtu.be/1QhYRXXlc3I"/>
        <s v="https://youtu.be/7-UPNwqdWe8"/>
        <s v="https://youtu.be/KwYOmMNabZg"/>
        <s v="https://youtu.be/PKQ0QHdk-o0&#10;https://youtu.be/_ll2mvP_nG8&#10;https://youtu.be/XkdNKl2jUbU&#10;https://youtu.be/Xu2iOiRKC2Q"/>
        <s v="https://youtu.be/ySK6NINvsKg&#10;https://youtu.be/rNBgK4f-YbA&#10;https://youtu.be/QiAe_SrfY8k"/>
        <s v="https://youtu.be/qjJXp42agkc"/>
        <s v="https://youtu.be/5lFajLN7rHY&#10;https://youtu.be/nevaUjz34fg&#10;https://youtu.be/HPE3w2JMq6Q&#10;https://youtu.be/pLQak1Lrdb0&#10;https://youtu.be/F7BiuP1XNJw"/>
        <s v="https://youtu.be/Pt8k2jFC808"/>
        <s v="https://youtu.be/GNioZnfoT74"/>
        <s v="https://youtu.be/WJGIASPXArg&#10;https://youtu.be/fDMsG6rKs_E&#10;https://youtu.be/mJmm1NF7svI&#10;https://youtu.be/5vbdiltZjxc"/>
        <s v="https://youtu.be/hqBXvdr7yP0&#10;https://youtu.be/6N7yzhCgOqw"/>
        <s v="https://youtu.be/FWPUka9OSBs&#10;https://youtu.be/eOzDHUkBBBk&#10;https://youtube.com/shorts/aY20OnpEcOs?feature=share"/>
        <s v="https://youtu.be/rVqxvp4LbB4"/>
        <s v="https://youtu.be/QBJMq8H8Y_8"/>
        <s v="https://youtu.be/Tu3PbMJgH1k"/>
        <s v="https://youtu.be/lNSmc5r5wk8"/>
        <s v="https://youtu.be/nQM7AaQeCKI"/>
        <s v="https://youtu.be/lUJ9HtrNYqo&#10;https://youtu.be/NB83YO6Q5pg"/>
        <s v="https://youtu.be/zYSVAehxtak&#10;https://youtu.be/AVM8oBgx6lk&#10;https://youtu.be/0W9CvILi1ac"/>
        <s v="https://youtu.be/hytenCzlwPc"/>
        <s v="https://youtu.be/A15Jj9bY2ms&#10;https://youtu.be/BguRWpEQSnk&#10;https://youtu.be/8BCt9htvSaY"/>
        <s v="https://youtu.be/sEx3zAcwA6U&#10;https://youtu.be/ntSbdiZ_PG4"/>
        <s v="https://youtu.be/Ffq_BsfzGwA"/>
        <s v="https://youtu.be/4HiCwcPZXjw"/>
        <s v="https://youtu.be/77H4BQh1XSo"/>
        <s v="https://youtu.be/cJp2blukkFs"/>
        <s v="https://youtu.be/SvyqPuKTgnQ&#10;https://youtu.be/xo6jq3qnZco"/>
        <s v="https://youtu.be/uvOEU5p27SI&#10;https://youtu.be/8E5_PhgFYDo"/>
        <s v="https://youtu.be/8XhqzJ_27fw"/>
        <s v="https://youtu.be/hJWC-NParLU"/>
        <s v="https://youtu.be/IlsuhJJrhh8&#10;https://youtu.be/1Ha6nnwwfQg"/>
        <s v="https://youtu.be/X32cR3vDq00"/>
        <s v="https://youtu.be/PMarjaGeAG4"/>
        <s v="https://youtu.be/ELh44qPPWWg"/>
        <s v="https://youtu.be/LhR3yncCg6o"/>
        <s v="https://youtu.be/kmIQkvFQuok&#10;https://youtu.be/VdUVR5kLxLo"/>
        <s v="https://youtu.be/k9ooXgiwH9M"/>
        <s v="https://youtu.be/l5QJ2WY7VmA"/>
        <s v="https://youtu.be/UOSE_6ZD0cs"/>
        <s v="https://youtu.be/aXP82VTZiZQ"/>
        <s v="https://youtu.be/k9Zb_H3aAGM"/>
        <s v="https://youtu.be/DA_p4Un4mYE"/>
        <s v="https://youtu.be/bvNuJgz5Aww"/>
        <s v="https://youtu.be/L2SwVOrU7Rg"/>
        <s v="https://youtu.be/6NnUvWwQ9hs"/>
        <s v="https://youtu.be/BaI-MbJuir8"/>
        <s v="https://youtu.be/VZyesYejqFQ"/>
        <s v="https://youtu.be/cqx4YKURmHA"/>
        <s v="https://youtu.be/zGz1F-dbFdQ"/>
        <s v="https://youtu.be/AKdhSitU86s"/>
        <s v="https://youtu.be/9FwcHmI2U80"/>
        <s v="https://youtu.be/DKYhLvybWuU"/>
        <s v="https://youtu.be/g63uCPdSBhE"/>
        <s v="https://youtu.be/pLlf_pS1PJU"/>
        <s v="https://youtu.be/8g1mJIeKBO0"/>
        <s v="https://youtu.be/_lSb_Khrn5c"/>
        <s v="https://youtu.be/DXC9U1V9Udc"/>
        <s v="https://youtu.be/C-CL8Ru_N8Q"/>
        <s v="https://youtu.be/PR2yJnFgH4k"/>
        <s v="https://youtu.be/HSZztnWqAJM"/>
        <s v="https://youtu.be/lCAQCv5KhHc"/>
        <s v="https://youtu.be/X2m6FUea_RE"/>
        <s v="https://youtu.be/mNT4nA_3K-c"/>
        <s v="https://youtu.be/F0Ui0KNP1sY"/>
        <s v="https://youtu.be/oy5I2cwJc7Y"/>
        <s v="https://youtu.be/gz_m1ZdmfaQ"/>
        <s v="https://youtu.be/VhUCzbjUZKg"/>
        <s v="https://youtu.be/f6mgN99jJnQ"/>
        <s v="https://youtu.be/T6_qxaRFD0k"/>
        <s v="https://youtu.be/HTrn5PrzXJI"/>
        <s v="https://youtu.be/w5i_vHmgZVE"/>
        <s v="https://youtu.be/atBOT3Sv3Gg"/>
        <s v="https://youtu.be/HpjasaXtOvM"/>
        <s v="https://youtu.be/pvUi76Nodak"/>
        <s v="https://youtu.be/6fGQP1i9tao"/>
        <s v="https://youtu.be/fdDwXKjDKv8"/>
        <s v="https://youtu.be/Wvd9G4G-MTg"/>
        <s v="https://youtu.be/RQO0flKTtEg"/>
        <s v="https://youtu.be/JkgtCWolWZA"/>
        <s v="https://youtu.be/IfIpm9ubtwc"/>
        <s v="https://youtu.be/dZydse79pYQ"/>
        <s v="https://youtu.be/k2ylCZmyhwk"/>
        <s v="https://youtu.be/s-BGcCvk5m4"/>
        <s v="https://youtu.be/VYQownEOR2Y"/>
        <s v="https://youtu.be/8NQ1iX_h_Wc"/>
        <s v="https://youtu.be/l5jV42MMVXc"/>
        <s v="https://youtu.be/phe1YvT1zlg"/>
        <s v="https://youtu.be/mgKQbu9sweE"/>
        <s v="https://youtu.be/uB7g0TXHX5M?si=GnxQYK_ogQKcO02D"/>
        <s v="https://youtu.be/PDHTlBaDmSs&#10;https://youtu.be/I24oHh08FyM"/>
        <s v="https://youtu.be/VVXZEoQtSYw"/>
        <s v="https://youtu.be/MvfmEQmL-kc"/>
        <s v="https://youtu.be/2PZxVnlMEr4"/>
        <s v="https://youtu.be/9rsc0ZjVEYo&#10;https://youtu.be/Yg2-01dWIyY"/>
        <s v="https://youtu.be/t1RYvYTkuUY"/>
        <s v="https://youtu.be/QCGO9XiTP64"/>
        <s v="https://youtu.be/Nt44Whrt8-w"/>
        <s v="https://youtu.be/QOaVIUXnz_M"/>
        <s v="https://youtu.be/YBHAHVS3Lsw"/>
        <s v="https://youtu.be/0jzSSGzcp6Y"/>
        <s v="https://youtu.be/J1ODKCh4S0E"/>
        <s v="https://youtu.be/wC6ABelqQmo"/>
        <s v="https://youtu.be/qhZo2ZQ2otc"/>
        <s v="https://youtu.be/UEcQvVnK1x0"/>
        <s v="https://youtu.be/MLwZkOQOjKw"/>
        <s v="https://youtu.be/dUN-Axm3sPU"/>
        <s v="https://youtu.be/sTHCHhbe0cg"/>
        <s v="https://youtu.be/wWJREPTE1zo"/>
        <s v="https://youtu.be/Wvj7n6adSsQ2"/>
        <s v="https://youtu.be/PcCk4GU5-SM"/>
        <s v="https://youtu.be/ViSvXBPVt5E"/>
        <s v="https://youtu.be/Eng2jLNV_VU"/>
        <s v="https://youtu.be/A_MW7trUdto"/>
        <s v="https://youtu.be/ISuBDy8G1zY"/>
        <s v="https://youtu.be/s8NStgRpmw8"/>
        <s v="https://youtu.be/TYblDoC3tGo"/>
        <s v="https://youtu.be/LAHNAjOK7DA"/>
        <s v="https://www.youtube.com/watch?v=ZiSMaqhDxu4"/>
        <s v="https://www.youtube.com/watch?v=XKxZI-CW-Cc&#10;https://youtu.be/8KsQLFOX0kI?si=5-3b9N6Kly1Iwo-V"/>
        <s v="https://youtu.be/BmBhdOiBMF0"/>
        <s v="https://youtu.be/1HVLu9S8jQg"/>
        <s v="https://youtu.be/VTWINzUsunU"/>
        <s v="https://youtu.be/HHtdGbu5RJ8"/>
        <s v="https://youtu.be/yZIZidZk80Q"/>
        <s v="https://youtu.be/4Szef9uzJNY"/>
        <s v="https://youtu.be/8CNwQWzmYLw"/>
        <s v="https://youtu.be/Kb1CBOkesBg"/>
        <s v="https://youtu.be/hsU1ZUaMvGQ"/>
        <s v="https://youtu.be/GCyJbw7Rb88?si=IesynaAzcdh3x5kC"/>
        <s v="https://youtu.be/rz482Vlp8xo"/>
        <s v="https://youtu.be/oqAC0WA3Y2w"/>
        <s v="https://youtu.be/nR3vwnXvbCA"/>
        <s v="https://youtu.be/xsZzwgjszHM"/>
        <s v="https://youtu.be/vCNYkVDejbk"/>
        <s v="https://youtu.be/sXlt1ObTFFA"/>
        <s v="https://youtu.be/nj-hrzr-9Gk&#10;https://youtu.be/-EX1ZP59EO0"/>
        <s v="https://youtu.be/8mxE1fDJvXg"/>
        <s v="https://youtu.be/Jnv5IS12WCA?si=OzpE91dza807IhHH"/>
        <s v="https://youtu.be/hQLOpB5fJMo"/>
        <s v="https://youtu.be/-a7w1w1ORK0"/>
        <s v=" "/>
        <s v="https://youtu.be/sIFml_F5JKg"/>
        <s v="https://youtu.be/1BhwG5NdLbk"/>
        <s v="https://youtu.be/hgc9eBed_a4"/>
        <s v="https://youtu.be/q8wHy3pFvfg"/>
        <s v="https://youtu.be/O2grdhAvD2Q"/>
        <s v="https://youtu.be/mdjq5LCf6ak"/>
        <s v="https://youtu.be/Iw2Dx29s7yQ"/>
        <s v="https://youtu.be/dHnXL5H1HOs"/>
        <s v="https://youtu.be/O5_EtYu5KW0"/>
        <s v="https://youtu.be/Va0uOiDYyxM"/>
        <s v="https://youtu.be/4Is3Vk0nvkc"/>
        <s v="https://youtu.be/HOL9xNZSJZI"/>
        <s v="https://youtu.be/ocNFIHrGlBI"/>
        <s v="https://youtu.be/MoCMn2LZlkM"/>
        <s v="https://youtu.be/94EG4WZlTmo"/>
        <s v="https://youtu.be/dq-xUTph6M0"/>
        <s v="https://youtu.be/nR2SU6yZhXk"/>
        <s v="https://youtu.be/MAvY9mCkmww"/>
        <s v="https://youtu.be/pfbZQbbgvyk"/>
        <s v="https://youtu.be/hhyPXErXEwI?si=2cELL8Kw2-70FgKx"/>
        <s v="https://youtu.be/KEukkouga7k"/>
        <s v="https://youtu.be/cb7WuVW-FuI"/>
        <s v="https://youtu.be/tI6cAPEJ4dg"/>
        <s v="https://youtu.be/UKwenYuMIhk"/>
        <s v="https://youtu.be/E2L6E88TG3o"/>
        <s v="https://youtu.be/hbF1XPIBf90"/>
        <s v="https://youtu.be/tuLwxTxNmyA"/>
        <s v="https://youtu.be/HGduw3spuCw"/>
        <s v="https://youtu.be/QJRJw9Pmj7s"/>
        <s v="https://youtu.be/7VroJ6T-Hns"/>
        <s v="https://youtu.be/1CGm_U2yxMA"/>
        <s v="https://youtu.be/PbA_jMwrTrQ&#10;https://youtu.be/8HHQG9yHHFk"/>
        <s v="https://youtu.be/bEfu4ByrS7A"/>
        <s v="https://youtu.be/LY7r_jGjr6I"/>
        <s v="https://youtu.be/fy2DTRFcp68"/>
        <s v="https://youtu.be/sEgxfQOSF-A?si=79sR2mwHIpqBzFjP"/>
        <s v="https://youtu.be/iME82kd9Qz8"/>
        <s v="https://youtu.be/c4wlVou39sg?si=YTRWA35CyOIPhRbW"/>
        <s v="https://youtu.be/h9lLGTeIFu4"/>
        <s v="https://youtu.be/TO_3MieFPI4"/>
        <s v="https://youtu.be/fEjxRL9APGc?si=NQOpeJAuP2q6z8BI"/>
        <s v="https://youtu.be/So116tU-rS0"/>
        <s v="https://youtu.be/Wo0I5sEYovI"/>
        <s v="https://youtu.be/YPEYksTjsKk"/>
        <s v="https://youtube.com/shorts/iMbmTRfhoFU?si=GQqvT1mRzlc_29ds"/>
        <s v="https://youtu.be/3r9OPHdlU3g?si=HBDxxh2i78EmSwTV"/>
        <s v="https://youtu.be/zXkb6H7KPxc"/>
        <s v="https://youtu.be/0snMvcdg-Ww"/>
        <s v="https://youtu.be/IVumswBBTXw"/>
        <s v="https://youtu.be/4qKSIrSh9kk"/>
        <s v="https://youtu.be/z0ReatXwvW0"/>
        <s v="https://youtu.be/54z8McQB1Gg"/>
        <s v="https://youtu.be/lJftSWgWwF4"/>
        <s v="https://youtu.be/xz-JSMkV1-M"/>
        <s v="https://www.youtube.com/watch?v=XOgPHpt1I5E"/>
        <s v="https://youtu.be/d434-HP-BIg  "/>
        <s v="https://youtu.be/TZz32AfiFOM"/>
        <s v="https://youtu.be/XR7iqYiaZ6U"/>
        <s v="https://youtu.be/SbCHudGAneI"/>
        <s v="https://youtu.be/wXHI2kbxLBs&#10;https://youtu.be/xz-JSMkV1-M"/>
        <s v="https://youtu.be/W7xyb_lv8qI"/>
        <s v="https://youtu.be/9PQS2vkoY-o"/>
        <s v="https://youtu.be/d1bd5Gd9z4k&#10;https://youtu.be/j6uYKmpSm74"/>
        <s v="https://youtu.be/xocbPA0-mFk&#10;https://youtu.be/eEG1hQ5w1Ug&#10;"/>
        <s v="https://youtu.be/R7gXnaOUeqM"/>
        <s v="https://youtu.be/eUu8scM4U0I"/>
        <s v="https://youtu.be/vZILTbiEnKk"/>
        <s v="https://youtu.be/ZlKwr2JRe4M"/>
        <s v="https://youtu.be/aakXLGWKiOk"/>
        <s v="https://youtu.be/IijpGIr3IBk"/>
        <s v="https://youtu.be/1JEAkdQ0N_Y"/>
        <s v="https://youtu.be/HFXkXdmkfPQ&#10;https://youtu.be/vXhEzmqEyuY&#10;https://youtu.be/-qhwa_olFmA"/>
        <s v="https://youtu.be/4Den8qwEF4o"/>
        <s v="https://youtu.be/8LuiK8TnVQU"/>
        <s v="https://youtu.be/LGn9kr8YpoA&#10;https://youtu.be/G4ZPyGEVxWs&#10;https://youtu.be/jQMGqwBhr1Y&#10;https://youtu.be/RgL1pKoZJeo&#10;https://youtu.be/QFtrNFhTKQY"/>
        <s v="https://youtu.be/WiGCg34z7js"/>
        <s v="https://youtu.be/58B4RzDwBtQ&#10;https://youtu.be/sBzjoi8JeNA"/>
        <s v="https://youtu.be/k91TndXSbvI?si=zkaXmL3NxkXZKXwO"/>
        <s v="https://youtu.be/63wDIMrnGUk&#10;https://youtu.be/GpnXi09_IU4"/>
        <s v="https://youtu.be/aTVO73UTDk8"/>
        <s v="https://youtu.be/UfhDq5rCKpg"/>
        <s v="https://youtu.be/uZwtmJmoeII"/>
        <s v="https://youtu.be/0gLL3as_nAo"/>
        <s v="https://youtu.be/ZyUNow_vLFo"/>
        <s v="https://youtu.be/GVFxpDYLZGs"/>
        <s v="https://youtu.be/kZl_mfaQLlc"/>
        <s v="https://youtu.be/K0jrSom1fyQ&#10;https://youtu.be/icXWgmgL7gA&#10;https://youtu.be/eAPg_u7Gk18"/>
        <s v="https://youtu.be/U4QjlU4bkrU&#10;https://youtu.be/T_hz1FS3GZc"/>
        <s v="https://youtu.be/-ajmhNCQ6jE"/>
        <s v="https://youtu.be/g_E26fiWcN4"/>
        <s v="https://youtu.be/8MzbhZHPGlo"/>
        <s v="https://youtu.be/tIzSRHwiq90"/>
        <s v="https://youtu.be/E17KdUIvHHM&#10;https://youtu.be/cr3tVSfN2_g&#10;https://youtu.be/-fwEkttQyFE"/>
        <s v="https://youtu.be/Ejo7hFtj0tw"/>
        <s v="https://youtu.be/EHIYrN38GrE"/>
        <s v="https://youtu.be/UDsNrnbw9jQ"/>
        <s v="https://youtu.be/du9Sd_Qda8A"/>
        <s v="https://youtu.be/fYcEACX6b-4"/>
        <s v="https://youtu.be/h2H73yRqDQQ"/>
        <s v="https://youtu.be/cFInPhf9_zU"/>
        <s v="https://youtu.be/8OTx0MD-p4s"/>
        <s v="https://youtu.be/7wBMHhPWDZ4&#10;https://youtu.be/F7_kcWCLF7s"/>
        <s v="https://youtu.be/7y4aPMdKKY4"/>
        <s v="https://youtu.be/8w2pmZy-klo"/>
        <s v="https://youtu.be/_6tmMLpC4wc"/>
        <s v="https://youtu.be/Th2ZtQBI0RA"/>
        <s v="https://youtu.be/h8-DVzV8xvE&#10;https://youtu.be/4sd-ldGj3qs"/>
        <s v="https://youtu.be/AHYYXxKnaW4&#10;https://youtu.be/TujcQTSpu5g"/>
        <s v="https://youtu.be/tKhlC3kSN68"/>
        <s v="https://youtu.be/-56WSGSIImM"/>
        <s v="https://youtu.be/AmgkoIdpcxI"/>
        <s v="https://youtu.be/Q6WqsGiS8t8"/>
        <s v="https://youtu.be/6OzoE5YZN10&#10;https://youtu.be/dewmS7mNGnQ"/>
        <s v="https://youtu.be/tgSts_dkiqg&#10;https://youtu.be/QzwzuTS32xc"/>
        <s v="https://youtu.be/SmqUq_gVpck&#10;https://youtu.be/c7htu9Jrag4"/>
        <s v="https://youtu.be/i_L_J1BvKuc&#10;https://youtu.be/xPQfx0aQ4uQ"/>
        <s v="https://youtu.be/q7Kims6Sq_g&#10;https://youtu.be/Ih7YbliMy4E"/>
        <s v="https://youtu.be/7vEUWWA3O9Q"/>
        <s v="https://youtu.be/HLOxPfFLH9A"/>
        <s v="https://youtu.be/d7STVFpYX24"/>
        <s v="https://youtu.be/XEWImfv1SK8"/>
        <s v="https://youtu.be/CJOIUQ-w28M"/>
        <s v="https://youtu.be/yeRKSYMTsKU"/>
        <s v="https://youtu.be/WfZXkzSoQIk"/>
        <s v="https://youtu.be/ThOxh-KRt4A"/>
        <s v="https://youtu.be/VpBSvSfFC4E"/>
        <s v="https://youtu.be/MJGzjz50LtA"/>
        <s v="https://youtu.be/Dt3CC9XigGw&#10;https://youtu.be/RjhHlEnJrbM&#10;https://youtu.be/pA1g0yEWLMA"/>
        <s v="https://youtu.be/q5OR6JMgX64?si=K7QSs7OziiQ0kgu5"/>
        <s v="https://youtu.be/B-0ceGUEhks"/>
        <s v="https://youtu.be/eaz8m75asro"/>
        <s v="https://youtu.be/mkXRIsRl2Rc&#10;https://youtu.be/Vo-JF6zGzXQ"/>
        <s v="https://youtu.be/MzpwKtrE0V0"/>
        <s v="https://youtu.be/Ot0M3vWk9PU"/>
        <s v="https://youtu.be/1UO6LhKkbAo"/>
        <s v="https://youtu.be/GNq0ukGq8iQ"/>
        <s v="https://youtu.be/TiHYlU1z6Z4&#10;https://youtu.be/_WTOwkoDGR0&#10;https://youtu.be/a4glga-7nN0&#10;https://youtu.be/_QT20J4spL4"/>
        <s v="https://youtu.be/O3fC-8a0L70"/>
        <s v="https://youtu.be/ZTMoeD9GOJs&#10; &#10;https://youtu.be/v0HCl45lvhY?si=9frW2RWGAPs8J9tj"/>
        <s v="https://youtu.be/-_toB4P1y3M&#10;https://youtu.be/Hvweq0VQ8Yk"/>
        <s v="https://youtu.be/KfShzYV7Gsw?si=aHmSxKMSop8P2ifR"/>
        <s v="https://youtu.be/r35DbQOACJo&#10;https://youtu.be/baJnouEzJsU?si=7ONbDuuNM5u0-lAy"/>
        <s v="https://youtu.be/nNPTXNUYnxI"/>
        <s v="https://youtu.be/YHigcXvgIrc"/>
        <s v="https://youtu.be/ShEV7URlKvo"/>
        <s v="https://youtu.be/BFChWrflyAw"/>
        <s v="https://youtu.be/8CnTYNJx3e4"/>
        <s v="https://youtu.be/Hxy55x-DuFw&#10;https://youtu.be/D8rIYKeF8e0"/>
        <s v="https://youtu.be/N4GohH1q1bg"/>
        <s v="https://youtu.be/4gRHBGFBIQY"/>
        <s v="https://youtu.be/88-8jNjDbn4"/>
        <s v="https://youtu.be/HmLCr3akf0U&#10;https://youtu.be/_V8NH2Uyv34"/>
        <s v="https://youtu.be/PS36S6i7jKw&#10;https://youtu.be/BXPuoadP87c"/>
        <s v="https://youtu.be/s__9esrho5w&#10;https://youtube.com/shorts/Hn0pImxkzCs?si=9BA64oq8uhXOtUBp&#10;https://youtu.be/uNswfUV37aI"/>
        <s v="https://youtu.be/Cun0C4AUC2c"/>
        <s v="https://youtu.be/pFmA3PpT4H0"/>
        <s v="https://youtu.be/-VdQopqmM14"/>
        <s v="https://youtu.be/c8kaWCCgZ3I"/>
        <s v="https://youtu.be/nagxqsmk4NA"/>
        <s v="https://youtu.be/gDhAD-E9jwA?si=6K1NjXcdbXGOyOJQ"/>
        <s v="https://youtu.be/6CGdGR496Is?si=5o9G8nn8AUK-OF-N"/>
        <s v="https://youtu.be/CmgL0_FLeWA"/>
        <s v="https://youtu.be/5e4A4IeVO_s"/>
        <s v="https://youtu.be/9_k7vpWtbFI"/>
        <s v="https://youtu.be/0M4jbDN743c?si=Ywmji0na3bK1xz3V"/>
        <s v="https://youtu.be/zlWqin6CkXc"/>
        <s v="https://youtu.be/inF75rqRm50"/>
        <s v="https://youtu.be/lyEyFU45thc"/>
        <s v="https://youtu.be/kqVjCQAO_XQ&#10;https://youtu.be/EdMFW07eGqo&#10;https://youtu.be/wJ1AcfJFcGw"/>
        <s v="https://youtu.be/ST5K8-_B1KQ"/>
        <s v="https://youtu.be/SPm9JxfZw_8"/>
        <s v="https://youtu.be/fBlT9vq-kA0"/>
        <s v="https://youtu.be/up3mZNCFkeI&#10;https://youtu.be/8DGjJLFv48Y"/>
        <s v="https://youtu.be/MHiMyh5Z5eI&#10;https://youtu.be/OUmUhjRQDfM"/>
        <s v="https://youtu.be/drjq9ddjpLg"/>
        <s v="https://youtu.be/bPETXsPCKe0&#10;https://youtu.be/ydfZMMveDfs"/>
        <s v="https://youtu.be/RBgEMruAEqM&#10;https://youtu.be/0qSDgseGn40"/>
        <s v="https://youtu.be/Rg7DvuqFKBI&#10;https://youtu.be/SV31Tquh4lU"/>
        <s v="https://youtu.be/gf0OcH49eZY"/>
        <s v="https://youtu.be/8YCaAP6sr34"/>
        <s v="https://youtu.be/UggiXDpRbyQ"/>
        <s v="https://youtu.be/rJ2kjJ2tVew"/>
        <s v="https://youtu.be/Tyi30oYwrLI"/>
        <s v="https://youtu.be/WhwbWpMy1jA"/>
        <s v="https://youtu.be/iJ2eDcGV81Q&#10;https://youtu.be/rXI6SfDA8wM&#10;https://youtu.be/0d-doGdH9TA&#10;https://youtu.be/NZR1HWPZjJ0&#10;https://youtu.be/_1wjU3rwi78"/>
        <s v="https://youtu.be/eSKI0Hktlw8"/>
        <s v="https://youtu.be/Gl20WKxsFBU"/>
        <s v="https://youtu.be/0TARPg9J1g8&#10;https://youtu.be/BnZxosTX1Ik&#10;https://youtu.be/lZgolPe0m-w"/>
        <s v="https://youtu.be/tfP-5PSx8wM&#10;https://youtu.be/KwFFlRsybpc"/>
        <s v="https://youtu.be/x2swYPBz4t4&#10;https://youtu.be/KzIceQB9jXQ"/>
        <s v="https://youtu.be/KydmgKg0e9s&#10;https://youtu.be/OAYPs7H1vbc&#10;https://youtu.be/XHVF0LWeCSg&#10;https://youtu.be/XOmIfDtrGb0&#10;https://youtu.be/Bam7EbQ9r64&#10;https://youtu.be/JSetWsCUjnI&#10;https://youtu.be/STjw8jIpbPc"/>
        <s v="https://youtu.be/zWKhfbWXoBU"/>
        <s v="https://youtu.be/NRRE9qmYQm0"/>
        <s v="https://youtu.be/pmnmque8sMM"/>
        <s v="https://youtu.be/AaJAw6wHXCo&#10;https://youtu.be/1iMqEhRDy_k"/>
        <s v="https://youtu.be/xXnmjhfeNKA"/>
        <s v="https://youtu.be/d2QQ_84vdIg&#10;https://youtu.be/Vutc6sFR9PE"/>
        <s v="https://youtu.be/GfshCet9ZMo&#10;https://youtu.be/LkuoHdzGKBY"/>
        <s v="https://youtu.be/4R_y0NcmL2U&#10;https://youtu.be/ZIPb7mrconk"/>
        <s v="https://youtu.be/spCbXYTs7_s"/>
        <s v="https://youtu.be/c8JQPrmkWAw"/>
        <s v="https://youtu.be/_sIOP76cD_k&#10;https://youtu.be/albVbHO1BZk"/>
        <s v="https://youtu.be/foSI26cbnq0"/>
        <s v="https://youtu.be/WkIDfc09mSI"/>
        <s v="https://youtu.be/btSnnukK9m8?si=ZZ-hVa8iWLQMK-o1"/>
        <s v="https://youtu.be/ARheS16wFbQ"/>
        <s v="https://youtu.be/XvtWaZsqHg0"/>
        <s v="https://youtu.be/uphLtwjpE9g"/>
        <s v="https://youtu.be/ocY_yysPqpM"/>
        <s v="https://youtu.be/eIuEZqD4TOc"/>
        <s v="https://youtu.be/78OC6nzjSUc"/>
        <s v="https://youtu.be/lYNMeQ-BTWw&#10;https://youtu.be/GnLaa-oXafw"/>
        <s v="https://youtu.be/dWr8FGMgU5k"/>
        <s v="[redacted]"/>
        <s v="https://youtu.be/GvWvNN5qlsM"/>
        <s v="https://youtu.be/cGmePBU3svA"/>
        <s v="https://youtu.be/RcOG5zk-8Xg"/>
        <s v="https://youtu.be/mEoT3vTRFC8"/>
      </sharedItems>
    </cacheField>
    <cacheField name="UE version" numFmtId="0">
      <sharedItems containsBlank="1">
        <m/>
        <s v="4.27.2"/>
        <s v="5.00.3"/>
        <s v="4.19.2"/>
        <s v="4.27.1"/>
        <s v="4.25.1"/>
        <s v="4.25.0"/>
        <s v="4.25.4"/>
        <s v="4.18.3"/>
        <s v="4.20.1"/>
        <s v="unknown UE4"/>
        <s v="4.20.2"/>
        <s v="4.13.1"/>
        <s v="4.26.1"/>
        <s v="4.26.2"/>
        <s v="4.12.5"/>
        <s v="4.22.3"/>
        <s v="4.23.1"/>
        <s v="4.13.2"/>
        <s v="4.23.0"/>
        <s v="4.20.3"/>
        <s v="4.19.0"/>
        <s v="4.19.1"/>
        <s v="4.21.2"/>
        <s v="4.27.0"/>
        <s v="4.15.1"/>
        <s v="4.17.2"/>
        <s v="4.24.3"/>
        <s v="4.14.3"/>
        <s v="4.24.2"/>
        <s v="4.05.1"/>
        <s v="4.14.1"/>
        <s v="4.26.0"/>
        <s v="4.22.2"/>
        <s v="4.09.2"/>
        <s v="5.01.1"/>
        <s v="4.16.2"/>
        <s v="4.24.1"/>
        <s v="4.12.4"/>
        <s v="4.25.3"/>
        <s v="4.22.0"/>
        <s v="4.14.0"/>
        <s v="5.00.2"/>
        <s v="4.18.1"/>
        <s v="5.01.0"/>
        <s v="4.15.2"/>
        <s v="4.18.0"/>
        <s v="4.20.0"/>
        <s v="4.15.0"/>
        <s v="4.21.1"/>
        <s v="4.11.2"/>
        <s v="5.02.0"/>
        <s v="5.02.1"/>
        <s v="5.03.0"/>
        <s v="5.03.1"/>
        <s v="5.04.0"/>
        <s v="4.21.0"/>
        <s v="4.10.1"/>
      </sharedItems>
    </cacheField>
    <cacheField name="UE major" numFmtId="0">
      <sharedItems containsBlank="1">
        <s v=""/>
        <s v="4.27"/>
        <s v="5.00"/>
        <s v="4.19"/>
        <s v="4.25"/>
        <s v="4.18"/>
        <s v="4.20"/>
        <s v="unkn"/>
        <s v="4.13"/>
        <s v="4.26"/>
        <s v="4.12"/>
        <s v="4.22"/>
        <s v="4.23"/>
        <s v="4.21"/>
        <s v="4.15"/>
        <s v="4.17"/>
        <s v="4.24"/>
        <s v="4.14"/>
        <s v="4.05"/>
        <s v="4.09"/>
        <s v="5.01"/>
        <s v="4.16"/>
        <m/>
        <s v="4.11"/>
        <s v="5.02"/>
        <s v="5.03"/>
        <s v="4.20.3"/>
        <s v="5.04"/>
        <s v="4.10"/>
      </sharedItems>
    </cacheField>
    <cacheField name="Playability" numFmtId="0">
      <sharedItems containsBlank="1">
        <s v="E - Not Working"/>
        <s v="C - Works Okay"/>
        <s v="B - Works Well"/>
        <s v="A - Works Perfectly"/>
        <m/>
        <s v="D - Works Poorly"/>
      </sharedItems>
    </cacheField>
    <cacheField name="Rendering Method" numFmtId="0">
      <sharedItems containsBlank="1">
        <m/>
        <s v="Native Stereo"/>
        <s v="Synchronized Sequential"/>
        <s v="AFR"/>
      </sharedItems>
    </cacheField>
    <cacheField name="3DOF motion controls" numFmtId="0">
      <sharedItems containsBlank="1">
        <m/>
        <s v="Working"/>
        <s v="Not-Working"/>
      </sharedItems>
    </cacheField>
    <cacheField name="6DOF motion controls UObjectHook" numFmtId="0">
      <sharedItems containsBlank="1">
        <m/>
        <s v="https://youtu.be/aI_dpZtGqPE?si=oSkvLMvc4p64FahV"/>
        <s v="https://youtu.be/fBX03NyMPqI"/>
        <s v="https://youtu.be/oUnwQY4zroc"/>
        <s v="https://youtu.be/O1FlmNmRjmY"/>
        <s v="https://youtu.be/PxXguCl-z1o"/>
        <s v="https://youtu.be/EcZOh8vOHZY"/>
        <s v="C++ plugin&#10;https://youtu.be/k91TndXSbvI?si=zkaXmL3NxkXZKXwO"/>
        <s v="https://youtu.be/sokX2Z7pK5g"/>
        <s v="https://youtu.be/GVFxpDYLZGs"/>
        <s v="https://youtu.be/icXWgmgL7gA&#10;https://youtu.be/eAPg_u7Gk18"/>
        <s v="https://youtu.be/xSnUoG9Dzb8"/>
        <s v="https://youtu.be/cFInPhf9_zU"/>
        <s v="https://youtu.be/7y4aPMdKKY4"/>
        <s v="https://youtu.be/dewmS7mNGnQ"/>
        <s v="https://youtu.be/q7Kims6Sq_g&#10;https://youtu.be/Ih7YbliMy4E"/>
        <s v=" &#10;https://youtu.be/v0HCl45lvhY?si=9frW2RWGAPs8J9tj"/>
        <s v="https://youtube.com/shorts/Hn0pImxkzCs?si=f7K12uAtqHk71fq-"/>
        <s v="https://youtu.be/ydfZMMveDfs"/>
        <s v="https://youtu.be/_1wjU3rwi78"/>
        <s v="https://youtu.be/lZgolPe0m-w"/>
        <s v="https://youtu.be/KzIceQB9jXQ"/>
        <s v="https://youtu.be/Bam7EbQ9r64&#10;https://youtu.be/JSetWsCUjnI"/>
        <s v="https://youtu.be/1iMqEhRDy_k"/>
        <s v="https://youtu.be/xXnmjhfeNKA"/>
        <s v="https://youtu.be/btSnnukK9m8?si=ZZ-hVa8iWLQMK-o1"/>
        <s v="https://youtu.be/uphLtwjpE9g"/>
      </sharedItems>
    </cacheField>
    <cacheField name="Anti-Cheat" numFmtId="0">
      <sharedItems containsBlank="1">
        <m/>
        <s v="Anti-Cheat"/>
      </sharedItems>
    </cacheField>
    <cacheField name="All Reviews" numFmtId="165">
      <sharedItems containsString="0" containsBlank="1" containsNumber="1" containsInteger="1">
        <n v="39138.0"/>
        <n v="12490.0"/>
        <n v="1215.0"/>
        <n v="638.0"/>
        <n v="21922.0"/>
        <n v="28332.0"/>
        <n v="0.0"/>
        <n v="557.0"/>
        <n v="5887.0"/>
        <n v="17857.0"/>
        <n v="5140.0"/>
        <n v="30445.0"/>
        <n v="450.0"/>
        <n v="472222.0"/>
        <n v="234.0"/>
        <n v="24252.0"/>
        <n v="710.0"/>
        <n v="2124.0"/>
        <n v="29088.0"/>
        <n v="4365.0"/>
        <n v="747.0"/>
        <n v="2572.0"/>
        <n v="714.0"/>
        <n v="60.0"/>
        <n v="950.0"/>
        <n v="139674.0"/>
        <n v="1194.0"/>
        <n v="673.0"/>
        <n v="3967.0"/>
        <n v="5732.0"/>
        <n v="336.0"/>
        <n v="15327.0"/>
        <n v="55.0"/>
        <n v="7599.0"/>
        <n v="5187.0"/>
        <n v="775.0"/>
        <n v="929.0"/>
        <n v="2108.0"/>
        <n v="436.0"/>
        <n v="1201.0"/>
        <n v="3539.0"/>
        <n v="11901.0"/>
        <n v="556.0"/>
        <n v="77.0"/>
        <n v="10126.0"/>
        <n v="1213.0"/>
        <n v="3376.0"/>
        <n v="1285.0"/>
        <n v="3236.0"/>
        <n v="654.0"/>
        <n v="852.0"/>
        <n v="371.0"/>
        <n v="6288.0"/>
        <n v="35377.0"/>
        <n v="3821.0"/>
        <n v="790.0"/>
        <n v="11533.0"/>
        <n v="4381.0"/>
        <n v="5336.0"/>
        <n v="12463.0"/>
        <n v="72.0"/>
        <n v="1343.0"/>
        <n v="12158.0"/>
        <n v="653.0"/>
        <n v="420.0"/>
        <n v="410.0"/>
        <n v="246.0"/>
        <n v="2044.0"/>
        <n v="558.0"/>
        <n v="8056.0"/>
        <n v="2348.0"/>
        <n v="6811.0"/>
        <n v="3145.0"/>
        <n v="3704.0"/>
        <n v="4333.0"/>
        <n v="823.0"/>
        <n v="30902.0"/>
        <n v="10.0"/>
        <n v="57280.0"/>
        <n v="323.0"/>
        <n v="18264.0"/>
        <n v="10070.0"/>
        <n v="9917.0"/>
        <n v="90312.0"/>
        <n v="4104.0"/>
        <n v="26133.0"/>
        <n v="1597.0"/>
        <n v="61345.0"/>
        <n v="2944.0"/>
        <n v="7669.0"/>
        <n v="9498.0"/>
        <n v="57.0"/>
        <n v="8957.0"/>
        <n v="49146.0"/>
        <n v="6611.0"/>
        <n v="14160.0"/>
        <n v="6477.0"/>
        <n v="568.0"/>
        <n v="44266.0"/>
        <n v="248.0"/>
        <n v="10823.0"/>
        <n v="914.0"/>
        <n v="670.0"/>
        <n v="421.0"/>
        <n v="3641.0"/>
        <n v="205.0"/>
        <n v="22127.0"/>
        <n v="14095.0"/>
        <n v="42993.0"/>
        <n v="112754.0"/>
        <n v="13161.0"/>
        <n v="8674.0"/>
        <n v="14419.0"/>
        <n v="425.0"/>
        <n v="85.0"/>
        <n v="2599.0"/>
        <n v="4694.0"/>
        <n v="7719.0"/>
        <n v="8581.0"/>
        <n v="1241.0"/>
        <n v="1580.0"/>
        <n v="372.0"/>
        <n v="971.0"/>
        <n v="9882.0"/>
        <n v="249.0"/>
        <n v="24770.0"/>
        <n v="492.0"/>
        <n v="1429.0"/>
        <n v="7313.0"/>
        <n v="169.0"/>
        <n v="9053.0"/>
        <n v="2128.0"/>
        <n v="2954.0"/>
        <n v="1079.0"/>
        <n v="7553.0"/>
        <n v="4105.0"/>
        <n v="4936.0"/>
        <n v="7357.0"/>
        <n v="484.0"/>
        <n v="10020.0"/>
        <n v="936.0"/>
        <n v="6957.0"/>
        <n v="9648.0"/>
        <n v="1357.0"/>
        <n v="56886.0"/>
        <n v="1688.0"/>
        <n v="727.0"/>
        <n v="31.0"/>
        <n v="6129.0"/>
        <n v="8096.0"/>
        <n v="2058.0"/>
        <n v="16280.0"/>
        <n v="575.0"/>
        <n v="7968.0"/>
        <n v="7463.0"/>
        <n v="350.0"/>
        <n v="6459.0"/>
        <n v="17.0"/>
        <n v="26610.0"/>
        <n v="289.0"/>
        <n v="4629.0"/>
        <n v="6705.0"/>
        <n v="204.0"/>
        <n v="965.0"/>
        <n v="51364.0"/>
        <n v="1696.0"/>
        <n v="655.0"/>
        <n v="7261.0"/>
        <n v="21582.0"/>
        <n v="95.0"/>
        <n v="1440.0"/>
        <n v="2988.0"/>
        <n v="344.0"/>
        <n v="1436.0"/>
        <n v="3665.0"/>
        <n v="2715.0"/>
        <n v="90187.0"/>
        <n v="3548.0"/>
        <n v="5163.0"/>
        <n v="785.0"/>
        <n v="1626.0"/>
        <n v="760.0"/>
        <n v="103.0"/>
        <n v="5836.0"/>
        <n v="12845.0"/>
        <n v="170.0"/>
        <n v="47278.0"/>
        <n v="4622.0"/>
        <n v="7026.0"/>
        <n v="1302.0"/>
        <n v="466.0"/>
        <n v="9028.0"/>
        <n v="546.0"/>
        <n v="916.0"/>
        <n v="7563.0"/>
        <n v="606.0"/>
        <n v="429.0"/>
        <n v="1720.0"/>
        <n v="647.0"/>
        <n v="2970.0"/>
        <n v="1981.0"/>
        <n v="666.0"/>
        <m/>
        <n v="34969.0"/>
        <n v="408.0"/>
        <n v="825.0"/>
        <n v="1228.0"/>
        <n v="2901.0"/>
        <n v="2469.0"/>
        <n v="578.0"/>
        <n v="681.0"/>
        <n v="1787.0"/>
        <n v="42266.0"/>
        <n v="26937.0"/>
        <n v="127.0"/>
        <n v="1157.0"/>
        <n v="3708.0"/>
        <n v="650.0"/>
        <n v="275.0"/>
        <n v="1611.0"/>
        <n v="3881.0"/>
        <n v="1171.0"/>
        <n v="2425.0"/>
        <n v="5272.0"/>
        <n v="21.0"/>
        <n v="531.0"/>
        <n v="944.0"/>
        <n v="30.0"/>
        <n v="978.0"/>
        <n v="773.0"/>
        <n v="260.0"/>
        <n v="86972.0"/>
        <n v="5976.0"/>
        <n v="417.0"/>
        <n v="5501.0"/>
        <n v="14.0"/>
        <n v="799.0"/>
        <n v="4578.0"/>
        <n v="4794.0"/>
        <n v="8536.0"/>
        <n v="12765.0"/>
        <n v="178.0"/>
        <n v="1497.0"/>
        <n v="9983.0"/>
        <n v="41390.0"/>
        <n v="1359.0"/>
        <n v="15271.0"/>
        <n v="7411.0"/>
        <n v="82234.0"/>
        <n v="1828.0"/>
        <n v="4892.0"/>
        <n v="37459.0"/>
        <n v="34856.0"/>
        <n v="8785.0"/>
        <n v="147.0"/>
        <n v="66.0"/>
        <n v="38.0"/>
        <n v="104046.0"/>
        <n v="11642.0"/>
        <n v="2705.0"/>
        <n v="1216.0"/>
        <n v="190.0"/>
        <n v="523.0"/>
        <n v="5685.0"/>
        <n v="15.0"/>
        <n v="9001.0"/>
        <n v="5124.0"/>
        <n v="762.0"/>
        <n v="102.0"/>
        <n v="453.0"/>
        <n v="842.0"/>
        <n v="63.0"/>
        <n v="3406.0"/>
        <n v="2240.0"/>
        <n v="462.0"/>
        <n v="203.0"/>
        <n v="132.0"/>
        <n v="269.0"/>
        <n v="1062.0"/>
        <n v="891.0"/>
        <n v="53.0"/>
        <n v="433.0"/>
        <n v="3826.0"/>
        <n v="1074.0"/>
        <n v="4868.0"/>
        <n v="6849.0"/>
        <n v="20.0"/>
        <n v="291.0"/>
        <n v="657.0"/>
        <n v="784.0"/>
        <n v="107357.0"/>
        <n v="5474.0"/>
        <n v="621.0"/>
        <n v="232.0"/>
        <n v="125.0"/>
        <n v="612.0"/>
        <n v="86.0"/>
        <n v="2.0"/>
        <n v="12.0"/>
        <n v="1386.0"/>
        <n v="545.0"/>
        <n v="5232.0"/>
        <n v="782.0"/>
        <n v="1785.0"/>
        <n v="711.0"/>
        <n v="32162.0"/>
        <n v="65.0"/>
        <n v="22582.0"/>
        <n v="2331.0"/>
        <n v="7348.0"/>
        <n v="5.0"/>
        <n v="110.0"/>
        <n v="1128.0"/>
        <n v="6.0"/>
        <n v="6621.0"/>
        <n v="3216.0"/>
        <n v="50.0"/>
        <n v="54.0"/>
        <n v="29.0"/>
        <n v="1884.0"/>
        <n v="15904.0"/>
        <n v="4625.0"/>
        <n v="481.0"/>
        <n v="261.0"/>
        <n v="362.0"/>
        <n v="646.0"/>
        <n v="270.0"/>
        <n v="37.0"/>
        <n v="259.0"/>
        <n v="351.0"/>
        <n v="8421.0"/>
        <n v="229.0"/>
        <n v="843.0"/>
        <n v="1758.0"/>
        <n v="3333.0"/>
        <n v="16035.0"/>
        <n v="4574.0"/>
        <n v="6278.0"/>
        <n v="455.0"/>
        <n v="74.0"/>
        <n v="4.0"/>
        <n v="1691.0"/>
        <n v="7624.0"/>
        <n v="297.0"/>
        <n v="131.0"/>
        <n v="13.0"/>
        <n v="47.0"/>
        <n v="3.0"/>
        <n v="140.0"/>
        <n v="2581.0"/>
        <n v="720.0"/>
        <n v="1145.0"/>
        <n v="5536.0"/>
        <n v="80.0"/>
        <n v="157.0"/>
        <n v="378.0"/>
        <n v="150.0"/>
        <n v="27.0"/>
        <n v="11.0"/>
        <n v="319.0"/>
        <n v="120.0"/>
        <n v="7007.0"/>
        <n v="201.0"/>
        <n v="103992.0"/>
        <n v="487.0"/>
        <n v="123.0"/>
        <n v="2443.0"/>
        <n v="554.0"/>
        <n v="130.0"/>
        <n v="1415.0"/>
        <n v="221.0"/>
        <n v="153.0"/>
        <n v="480.0"/>
        <n v="8.0"/>
        <n v="110444.0"/>
        <n v="1227.0"/>
        <n v="90.0"/>
        <n v="1149.0"/>
        <n v="218.0"/>
        <n v="58.0"/>
        <n v="286.0"/>
        <n v="1788.0"/>
        <n v="396.0"/>
        <n v="35694.0"/>
        <n v="693.0"/>
        <n v="6428.0"/>
        <n v="859.0"/>
        <n v="2721.0"/>
        <n v="461.0"/>
        <n v="1709.0"/>
        <n v="4572.0"/>
        <n v="6172.0"/>
        <n v="3563.0"/>
        <n v="9.0"/>
        <n v="1595.0"/>
        <n v="979.0"/>
        <n v="2898.0"/>
        <n v="164.0"/>
        <n v="295.0"/>
        <n v="565.0"/>
        <n v="76.0"/>
        <n v="6821.0"/>
        <n v="8910.0"/>
        <n v="14398.0"/>
        <n v="98403.0"/>
        <n v="15836.0"/>
        <n v="2620.0"/>
        <n v="2699.0"/>
        <n v="18747.0"/>
        <n v="1243.0"/>
        <n v="550.0"/>
        <n v="143.0"/>
        <n v="1837.0"/>
        <n v="755.0"/>
        <n v="3081.0"/>
        <n v="182.0"/>
        <n v="5401.0"/>
        <n v="4001.0"/>
        <n v="40.0"/>
        <n v="1.0"/>
        <n v="11252.0"/>
        <n v="5890.0"/>
        <n v="868.0"/>
        <n v="32.0"/>
        <n v="113.0"/>
        <n v="77520.0"/>
        <n v="885.0"/>
        <n v="942.0"/>
        <n v="4650.0"/>
        <n v="1189.0"/>
        <n v="373.0"/>
        <n v="708.0"/>
        <n v="2591.0"/>
        <n v="320.0"/>
        <n v="1287.0"/>
        <n v="2417.0"/>
        <n v="3811.0"/>
        <n v="22.0"/>
        <n v="1274.0"/>
        <n v="527.0"/>
        <n v="3452.0"/>
        <n v="2390.0"/>
        <n v="133.0"/>
        <n v="1830.0"/>
        <n v="384.0"/>
        <n v="16296.0"/>
        <n v="18444.0"/>
        <n v="1897.0"/>
        <n v="135.0"/>
        <n v="25632.0"/>
        <n v="505.0"/>
        <n v="82.0"/>
        <n v="1457.0"/>
        <n v="36220.0"/>
        <n v="1417.0"/>
        <n v="94.0"/>
        <n v="8715.0"/>
        <n v="1217.0"/>
        <n v="168.0"/>
        <n v="89.0"/>
        <n v="2446.0"/>
        <n v="5560.0"/>
        <n v="3612.0"/>
        <n v="374.0"/>
        <n v="175.0"/>
        <n v="18364.0"/>
        <n v="258.0"/>
        <n v="1290.0"/>
        <n v="10065.0"/>
        <n v="314.0"/>
      </sharedItems>
    </cacheField>
    <cacheField name="Release Date" numFmtId="166">
      <sharedItems containsDate="1" containsString="0" containsBlank="1">
        <d v="2021-05-18T00:00:00Z"/>
        <d v="2022-06-17T00:00:00Z"/>
        <d v="2022-12-06T00:00:00Z"/>
        <d v="2018-02-27T00:00:00Z"/>
        <d v="2021-02-10T00:00:00Z"/>
        <d v="2018-09-26T00:00:00Z"/>
        <d v="2019-01-25T00:00:00Z"/>
        <d v="2018-10-18T00:00:00Z"/>
        <d v="2020-04-28T00:00:00Z"/>
        <d v="2022-07-16T00:00:00Z"/>
        <d v="2021-01-18T00:00:00Z"/>
        <d v="2020-01-16T00:00:00Z"/>
        <d v="2017-07-13T00:00:00Z"/>
        <d v="2016-06-14T00:00:00Z"/>
        <d v="2021-08-26T00:00:00Z"/>
        <d v="2019-06-18T00:00:00Z"/>
        <d v="2022-12-15T00:00:00Z"/>
        <d v="2022-01-14T00:00:00Z"/>
        <d v="2017-04-25T00:00:00Z"/>
        <d v="2023-01-06T00:00:00Z"/>
        <d v="2022-06-28T00:00:00Z"/>
        <m/>
        <d v="2019-12-09T00:00:00Z"/>
        <d v="2023-04-04T00:00:00Z"/>
        <d v="2023-02-13T00:00:00Z"/>
        <d v="2023-03-06T00:00:00Z"/>
        <d v="2023-02-10T00:00:00Z"/>
        <d v="2022-11-04T00:00:00Z"/>
        <d v="2022-11-11T00:00:00Z"/>
        <d v="2023-04-11T00:00:00Z"/>
        <d v="2020-04-24T00:00:00Z"/>
        <d v="2020-03-13T00:00:00Z"/>
        <d v="2023-02-14T00:00:00Z"/>
        <d v="2021-09-15T00:00:00Z"/>
        <d v="2023-02-28T00:00:00Z"/>
        <d v="2022-02-17T00:00:00Z"/>
        <d v="2021-06-14T00:00:00Z"/>
        <d v="2020-07-15T00:00:00Z"/>
        <d v="2023-02-21T00:00:00Z"/>
        <d v="2022-04-29T00:00:00Z"/>
        <d v="2022-04-07T00:00:00Z"/>
        <d v="2020-10-23T00:00:00Z"/>
        <d v="2021-10-22T00:00:00Z"/>
        <d v="2018-02-08T00:00:00Z"/>
        <d v="2022-09-13T00:00:00Z"/>
        <d v="2021-06-24T00:00:00Z"/>
        <d v="2022-10-13T00:00:00Z"/>
        <d v="2021-09-30T00:00:00Z"/>
        <d v="2017-09-19T00:00:00Z"/>
        <d v="2018-10-23T00:00:00Z"/>
        <d v="2022-09-20T00:00:00Z"/>
        <d v="2021-04-14T00:00:00Z"/>
        <d v="2020-02-13T00:00:00Z"/>
        <d v="2019-09-26T00:00:00Z"/>
        <d v="2021-11-16T00:00:00Z"/>
        <d v="2021-05-25T00:00:00Z"/>
        <d v="2022-08-18T00:00:00Z"/>
        <d v="2015-06-01T00:00:00Z"/>
        <d v="2022-09-15T00:00:00Z"/>
        <d v="2020-11-10T00:00:00Z"/>
        <d v="2020-10-22T00:00:00Z"/>
        <d v="2020-08-05T00:00:00Z"/>
        <d v="2023-03-07T00:00:00Z"/>
        <d v="2022-03-28T00:00:00Z"/>
        <d v="2023-03-09T00:00:00Z"/>
        <d v="2021-02-26T00:00:00Z"/>
        <d v="2022-09-22T00:00:00Z"/>
        <d v="2020-09-07T00:00:00Z"/>
        <d v="2018-07-13T00:00:00Z"/>
        <d v="2017-03-14T00:00:00Z"/>
        <d v="2022-11-14T00:00:00Z"/>
        <d v="2021-05-31T00:00:00Z"/>
        <d v="2022-04-21T00:00:00Z"/>
        <d v="2021-11-12T00:00:00Z"/>
        <d v="2023-03-23T00:00:00Z"/>
        <d v="2015-12-02T00:00:00Z"/>
        <d v="2016-08-02T00:00:00Z"/>
        <d v="2021-03-26T00:00:00Z"/>
        <d v="2022-10-21T00:00:00Z"/>
        <d v="2016-12-16T00:00:00Z"/>
        <d v="2017-12-22T00:00:00Z"/>
        <d v="2021-06-11T00:00:00Z"/>
        <d v="2022-02-01T00:00:00Z"/>
        <d v="2018-05-08T00:00:00Z"/>
        <d v="2020-09-30T00:00:00Z"/>
        <d v="2022-06-23T00:00:00Z"/>
        <d v="2019-09-03T00:00:00Z"/>
        <d v="2020-12-04T00:00:00Z"/>
        <d v="2017-07-21T00:00:00Z"/>
        <d v="2021-10-12T00:00:00Z"/>
        <d v="2021-09-22T00:00:00Z"/>
        <d v="2022-07-28T00:00:00Z"/>
        <d v="2018-02-23T00:00:00Z"/>
        <d v="2022-10-20T00:00:00Z"/>
        <d v="2018-11-30T00:00:00Z"/>
        <d v="2021-04-01T00:00:00Z"/>
        <d v="2020-06-23T00:00:00Z"/>
        <d v="2023-01-31T00:00:00Z"/>
        <d v="2018-05-04T00:00:00Z"/>
        <d v="2022-12-08T00:00:00Z"/>
        <d v="2022-11-21T00:00:00Z"/>
        <d v="2022-11-22T00:00:00Z"/>
        <d v="2021-06-21T00:00:00Z"/>
        <d v="2018-06-04T00:00:00Z"/>
        <d v="2018-01-26T00:00:00Z"/>
        <d v="2022-01-21T00:00:00Z"/>
        <d v="2021-10-15T00:00:00Z"/>
        <d v="2022-10-03T00:00:00Z"/>
        <d v="2018-09-27T00:00:00Z"/>
        <d v="2020-12-22T00:00:00Z"/>
        <d v="2022-06-16T00:00:00Z"/>
        <d v="2021-10-07T00:00:00Z"/>
        <d v="2017-12-01T00:00:00Z"/>
        <d v="2017-09-26T00:00:00Z"/>
        <d v="2022-05-05T00:00:00Z"/>
        <d v="2020-10-15T00:00:00Z"/>
        <d v="2019-03-12T00:00:00Z"/>
        <d v="2019-10-15T00:00:00Z"/>
        <d v="2019-06-07T00:00:00Z"/>
        <d v="2021-09-23T00:00:00Z"/>
        <d v="2018-01-30T00:00:00Z"/>
        <d v="2021-08-25T00:00:00Z"/>
        <d v="2022-03-09T00:00:00Z"/>
        <d v="2018-11-27T00:00:00Z"/>
        <d v="2021-08-05T00:00:00Z"/>
        <d v="2020-04-27T00:00:00Z"/>
        <d v="2022-10-18T00:00:00Z"/>
        <d v="2022-09-27T00:00:00Z"/>
        <d v="2021-08-18T00:00:00Z"/>
        <d v="2020-06-08T00:00:00Z"/>
        <d v="2021-10-03T00:00:00Z"/>
        <d v="2022-10-14T00:00:00Z"/>
        <d v="2022-04-25T00:00:00Z"/>
        <d v="2017-07-20T00:00:00Z"/>
        <d v="2017-03-28T00:00:00Z"/>
        <d v="2023-03-21T00:00:00Z"/>
        <d v="2022-10-11T00:00:00Z"/>
        <d v="2020-10-13T00:00:00Z"/>
        <d v="2023-03-28T00:00:00Z"/>
        <d v="2017-06-01T00:00:00Z"/>
        <d v="2020-08-04T00:00:00Z"/>
        <d v="2023-03-29T00:00:00Z"/>
        <d v="2023-04-25T00:00:00Z"/>
        <d v="2020-10-30T00:00:00Z"/>
        <d v="2020-10-28T00:00:00Z"/>
        <d v="2019-07-30T00:00:00Z"/>
        <d v="2019-09-10T00:00:00Z"/>
        <d v="2020-07-21T00:00:00Z"/>
        <d v="2019-12-05T00:00:00Z"/>
        <d v="2022-12-02T00:00:00Z"/>
        <d v="2021-09-29T00:00:00Z"/>
        <d v="2023-04-27T00:00:00Z"/>
        <d v="2020-10-08T00:00:00Z"/>
        <d v="2020-03-24T00:00:00Z"/>
        <d v="2019-01-31T00:00:00Z"/>
        <d v="2021-12-01T00:00:00Z"/>
        <d v="2018-05-22T00:00:00Z"/>
        <d v="2016-02-03T00:00:00Z"/>
        <d v="2022-08-09T00:00:00Z"/>
        <d v="2021-10-19T00:00:00Z"/>
        <d v="2023-03-27T00:00:00Z"/>
        <d v="2020-07-28T00:00:00Z"/>
        <d v="2021-09-09T00:00:00Z"/>
        <d v="2021-06-01T00:00:00Z"/>
        <d v="2019-10-31T00:00:00Z"/>
        <d v="2017-05-26T00:00:00Z"/>
        <d v="2020-04-07T00:00:00Z"/>
        <d v="2023-02-17T00:00:00Z"/>
        <d v="2021-06-22T00:00:00Z"/>
        <d v="2021-10-05T00:00:00Z"/>
        <d v="2023-04-06T00:00:00Z"/>
        <d v="2021-10-21T00:00:00Z"/>
        <d v="2017-07-25T00:00:00Z"/>
        <d v="2023-01-25T00:00:00Z"/>
        <d v="2020-04-16T00:00:00Z"/>
        <d v="2017-08-08T00:00:00Z"/>
        <d v="2016-04-21T00:00:00Z"/>
        <d v="2019-01-24T00:00:00Z"/>
        <d v="2022-08-30T00:00:00Z"/>
        <d v="2022-03-25T00:00:00Z"/>
        <d v="2018-06-07T00:00:00Z"/>
        <d v="2019-04-30T00:00:00Z"/>
        <d v="2021-07-23T00:00:00Z"/>
        <d v="2018-02-13T00:00:00Z"/>
        <d v="2020-02-25T00:00:00Z"/>
        <d v="2020-08-27T00:00:00Z"/>
        <d v="2022-09-06T00:00:00Z"/>
        <d v="2021-07-29T00:00:00Z"/>
        <d v="2019-11-14T00:00:00Z"/>
        <d v="2017-04-27T00:00:00Z"/>
        <d v="2018-06-05T00:00:00Z"/>
        <d v="2023-02-02T00:00:00Z"/>
        <d v="2020-03-12T00:00:00Z"/>
        <d v="2020-05-28T00:00:00Z"/>
        <d v="2020-12-08T00:00:00Z"/>
        <d v="2019-08-19T00:00:00Z"/>
        <d v="2020-11-19T00:00:00Z"/>
        <d v="2022-11-18T00:00:00Z"/>
        <d v="2021-12-17T00:00:00Z"/>
        <d v="2022-09-28T00:00:00Z"/>
        <d v="2022-08-12T00:00:00Z"/>
        <d v="2019-11-19T00:00:00Z"/>
        <d v="2021-06-04T00:00:00Z"/>
        <d v="2023-01-16T00:00:00Z"/>
        <d v="2020-11-17T00:00:00Z"/>
        <d v="2017-06-06T00:00:00Z"/>
        <d v="2020-02-19T00:00:00Z"/>
        <d v="2016-02-24T00:00:00Z"/>
        <d v="2023-04-01T00:00:00Z"/>
        <d v="2021-08-04T00:00:00Z"/>
        <d v="2021-06-29T00:00:00Z"/>
        <d v="2018-04-11T00:00:00Z"/>
        <d v="2022-03-11T00:00:00Z"/>
        <d v="2020-10-01T00:00:00Z"/>
        <d v="2023-04-12T00:00:00Z"/>
        <d v="2021-05-26T00:00:00Z"/>
        <d v="2018-11-07T00:00:00Z"/>
        <d v="2019-04-29T00:00:00Z"/>
        <d v="2020-03-31T00:00:00Z"/>
        <d v="2019-06-20T00:00:00Z"/>
        <d v="2022-09-26T00:00:00Z"/>
        <d v="2022-10-04T00:00:00Z"/>
        <d v="2023-04-13T00:00:00Z"/>
        <d v="2019-10-10T00:00:00Z"/>
        <d v="2021-07-28T00:00:00Z"/>
        <d v="2021-07-27T00:00:00Z"/>
        <d v="2021-09-28T00:00:00Z"/>
        <d v="2022-12-09T00:00:00Z"/>
        <d v="2018-08-15T00:00:00Z"/>
        <d v="2023-02-20T00:00:00Z"/>
        <d v="2018-10-29T00:00:00Z"/>
        <d v="2023-04-20T00:00:00Z"/>
        <d v="2022-11-17T00:00:00Z"/>
        <d v="2023-04-26T00:00:00Z"/>
        <d v="2020-08-07T00:00:00Z"/>
        <d v="2023-04-21T00:00:00Z"/>
        <d v="2019-08-20T00:00:00Z"/>
        <d v="2020-05-05T00:00:00Z"/>
        <d v="2022-12-13T00:00:00Z"/>
        <d v="2022-08-31T00:00:00Z"/>
        <d v="2019-11-15T00:00:00Z"/>
        <d v="2023-04-24T00:00:00Z"/>
        <d v="2022-09-16T00:00:00Z"/>
        <d v="2022-03-01T00:00:00Z"/>
        <d v="2023-04-28T00:00:00Z"/>
        <d v="2021-04-30T00:00:00Z"/>
        <d v="2020-07-11T00:00:00Z"/>
        <d v="2022-06-10T00:00:00Z"/>
        <d v="2022-04-04T00:00:00Z"/>
        <d v="2020-12-03T00:00:00Z"/>
        <d v="2022-02-16T00:00:00Z"/>
        <d v="2021-02-04T00:00:00Z"/>
        <d v="2019-04-19T00:00:00Z"/>
        <d v="2022-03-31T00:00:00Z"/>
        <d v="2023-05-02T00:00:00Z"/>
        <d v="2022-04-27T00:00:00Z"/>
        <d v="2021-11-02T00:00:00Z"/>
        <d v="2016-09-05T00:00:00Z"/>
        <d v="2020-09-25T00:00:00Z"/>
        <d v="2020-07-16T00:00:00Z"/>
        <d v="2023-05-01T00:00:00Z"/>
        <d v="2022-05-27T00:00:00Z"/>
        <d v="2022-08-16T00:00:00Z"/>
        <d v="2022-09-02T00:00:00Z"/>
        <d v="2019-11-01T00:00:00Z"/>
        <d v="2022-08-05T00:00:00Z"/>
        <d v="2019-10-17T00:00:00Z"/>
        <d v="2022-07-07T00:00:00Z"/>
        <d v="2020-12-01T00:00:00Z"/>
        <d v="2018-10-09T00:00:00Z"/>
        <d v="2021-09-16T00:00:00Z"/>
        <d v="2021-01-01T00:00:00Z"/>
        <d v="2018-10-02T00:00:00Z"/>
        <d v="2022-06-15T00:00:00Z"/>
        <d v="2023-05-17T00:00:00Z"/>
        <d v="2023-06-15T00:00:00Z"/>
        <d v="2022-09-08T00:00:00Z"/>
        <d v="2023-05-16T00:00:00Z"/>
        <d v="2023-05-19T00:00:00Z"/>
        <d v="2020-02-21T00:00:00Z"/>
        <d v="2023-05-18T00:00:00Z"/>
        <d v="2022-05-11T00:00:00Z"/>
        <d v="2023-05-24T00:00:00Z"/>
        <d v="2023-07-17T00:00:00Z"/>
        <d v="2023-07-14T00:00:00Z"/>
        <d v="2023-08-02T00:00:00Z"/>
        <d v="2023-07-25T00:00:00Z"/>
        <d v="2023-06-22T00:00:00Z"/>
        <d v="2023-07-07T00:00:00Z"/>
        <d v="2023-07-23T00:00:00Z"/>
        <d v="2021-06-03T00:00:00Z"/>
        <d v="2023-08-05T00:00:00Z"/>
        <d v="2023-06-19T00:00:00Z"/>
        <d v="2022-03-30T00:00:00Z"/>
        <d v="2023-06-30T00:00:00Z"/>
        <d v="2020-09-02T00:00:00Z"/>
        <d v="2023-08-10T00:00:00Z"/>
        <d v="2019-03-29T00:00:00Z"/>
        <d v="2019-08-30T00:00:00Z"/>
        <d v="2023-08-22T00:00:00Z"/>
        <d v="2023-08-23T00:00:00Z"/>
        <d v="2023-08-24T00:00:00Z"/>
        <d v="2023-08-17T00:00:00Z"/>
        <d v="2023-05-26T00:00:00Z"/>
        <d v="2023-08-15T00:00:00Z"/>
        <d v="2023-08-18T00:00:00Z"/>
        <d v="2023-09-07T00:00:00Z"/>
        <d v="2022-09-09T00:00:00Z"/>
        <d v="2021-07-30T00:00:00Z"/>
        <d v="2022-04-20T00:00:00Z"/>
        <d v="2022-11-03T00:00:00Z"/>
        <d v="2023-09-08T00:00:00Z"/>
        <d v="2023-09-14T00:00:00Z"/>
        <d v="2023-09-15T00:00:00Z"/>
        <d v="2023-09-18T00:00:00Z"/>
        <d v="2023-09-21T00:00:00Z"/>
        <d v="2023-09-19T00:00:00Z"/>
        <d v="2023-07-20T00:00:00Z"/>
        <d v="2021-02-17T00:00:00Z"/>
        <d v="2021-03-16T00:00:00Z"/>
        <d v="2023-09-25T00:00:00Z"/>
        <d v="2022-09-07T00:00:00Z"/>
        <d v="2021-05-27T00:00:00Z"/>
        <d v="2023-09-12T00:00:00Z"/>
        <d v="2023-09-28T00:00:00Z"/>
        <d v="2023-01-19T00:00:00Z"/>
        <d v="2023-09-29T00:00:00Z"/>
        <d v="2023-10-01T00:00:00Z"/>
        <d v="2023-10-05T00:00:00Z"/>
        <d v="2022-12-22T00:00:00Z"/>
        <d v="2023-10-11T00:00:00Z"/>
        <d v="2023-10-12T00:00:00Z"/>
        <d v="2020-11-05T00:00:00Z"/>
        <d v="2022-09-14T00:00:00Z"/>
        <d v="2023-05-30T00:00:00Z"/>
        <d v="2023-10-03T00:00:00Z"/>
        <d v="2023-10-13T00:00:00Z"/>
        <d v="2023-08-29T00:00:00Z"/>
        <d v="2023-10-19T00:00:00Z"/>
        <d v="2022-03-03T00:00:00Z"/>
        <d v="2023-07-06T00:00:00Z"/>
        <d v="2023-07-18T00:00:00Z"/>
        <d v="2013-10-28T00:00:00Z"/>
        <d v="2023-04-05T00:00:00Z"/>
        <d v="2022-07-19T00:00:00Z"/>
        <d v="2023-05-23T00:00:00Z"/>
        <d v="2023-01-13T00:00:00Z"/>
        <d v="2023-09-20T00:00:00Z"/>
        <d v="2021-09-17T00:00:00Z"/>
        <d v="2023-11-03T00:00:00Z"/>
        <d v="2023-10-24T00:00:00Z"/>
        <d v="2019-09-12T00:00:00Z"/>
        <d v="2023-02-22T00:00:00Z"/>
        <d v="2023-11-02T00:00:00Z"/>
        <d v="2022-06-30T00:00:00Z"/>
        <d v="2023-11-06T00:00:00Z"/>
        <d v="2022-10-22T00:00:00Z"/>
        <d v="2023-11-07T00:00:00Z"/>
        <d v="2023-06-11T00:00:00Z"/>
        <d v="2022-12-07T00:00:00Z"/>
        <d v="2023-10-31T00:00:00Z"/>
        <d v="2020-10-27T00:00:00Z"/>
        <d v="2023-09-26T00:00:00Z"/>
        <d v="2023-02-24T00:00:00Z"/>
        <d v="2021-09-07T00:00:00Z"/>
        <d v="2022-01-13T00:00:00Z"/>
        <d v="2021-03-25T00:00:00Z"/>
        <d v="2023-11-15T00:00:00Z"/>
        <d v="2016-08-25T00:00:00Z"/>
        <d v="2023-10-25T00:00:00Z"/>
        <d v="2019-11-22T00:00:00Z"/>
        <d v="2023-09-22T00:00:00Z"/>
        <d v="2019-05-29T00:00:00Z"/>
        <d v="2023-11-20T00:00:00Z"/>
        <d v="2022-02-22T00:00:00Z"/>
        <d v="2021-04-07T00:00:00Z"/>
        <d v="2023-07-19T00:00:00Z"/>
        <d v="2018-02-21T00:00:00Z"/>
        <d v="2023-02-15T00:00:00Z"/>
        <d v="2018-08-14T00:00:00Z"/>
        <d v="2020-09-23T00:00:00Z"/>
        <d v="2019-09-17T00:00:00Z"/>
        <d v="2021-09-04T00:00:00Z"/>
        <d v="2021-09-02T00:00:00Z"/>
        <d v="2019-07-22T00:00:00Z"/>
        <d v="2022-10-25T00:00:00Z"/>
        <d v="2023-11-29T00:00:00Z"/>
        <d v="2023-01-12T00:00:00Z"/>
        <d v="2023-08-16T00:00:00Z"/>
        <d v="2020-05-07T00:00:00Z"/>
        <d v="2023-11-30T00:00:00Z"/>
        <d v="2021-01-28T00:00:00Z"/>
        <d v="2023-12-01T00:00:00Z"/>
        <d v="2023-12-05T00:00:00Z"/>
        <d v="2020-01-17T00:00:00Z"/>
        <d v="2023-12-07T00:00:00Z"/>
        <d v="2022-12-01T00:00:00Z"/>
        <d v="2022-08-04T00:00:00Z"/>
        <d v="2021-10-20T00:00:00Z"/>
        <d v="2023-07-13T00:00:00Z"/>
        <d v="2018-08-29T00:00:00Z"/>
        <d v="2021-11-10T00:00:00Z"/>
        <d v="2022-10-17T00:00:00Z"/>
        <d v="2020-08-21T00:00:00Z"/>
        <d v="2023-05-25T00:00:00Z"/>
        <d v="2018-09-25T00:00:00Z"/>
        <d v="2023-05-12T00:00:00Z"/>
        <d v="2022-10-27T00:00:00Z"/>
        <d v="2023-08-07T00:00:00Z"/>
        <d v="2019-08-08T00:00:00Z"/>
        <d v="2019-10-23T00:00:00Z"/>
        <d v="2023-08-30T00:00:00Z"/>
        <d v="2023-12-11T00:00:00Z"/>
        <d v="2018-09-06T00:00:00Z"/>
        <d v="2022-07-18T00:00:00Z"/>
        <d v="2023-03-10T00:00:00Z"/>
        <d v="2021-08-24T00:00:00Z"/>
        <d v="2023-12-15T00:00:00Z"/>
        <d v="2022-02-12T00:00:00Z"/>
        <d v="2022-07-26T00:00:00Z"/>
        <d v="2023-12-02T00:00:00Z"/>
        <d v="2024-01-25T00:00:00Z"/>
        <d v="2023-11-01T00:00:00Z"/>
        <d v="2021-12-03T00:00:00Z"/>
        <d v="2023-10-27T00:00:00Z"/>
        <d v="2020-09-15T00:00:00Z"/>
        <d v="2023-09-27T00:00:00Z"/>
        <d v="2021-08-21T00:00:00Z"/>
        <d v="2020-09-04T00:00:00Z"/>
        <d v="2022-01-20T00:00:00Z"/>
        <d v="2023-06-14T00:00:00Z"/>
        <d v="2018-08-31T00:00:00Z"/>
        <d v="2020-05-08T00:00:00Z"/>
        <d v="2021-03-24T00:00:00Z"/>
        <d v="2018-08-10T00:00:00Z"/>
        <d v="2016-02-17T00:00:00Z"/>
        <d v="2023-12-29T00:00:00Z"/>
      </sharedItems>
    </cacheField>
    <cacheField name="Month" numFmtId="1">
      <sharedItems containsString="0" containsBlank="1" containsNumber="1" containsInteger="1">
        <n v="5.0"/>
        <n v="6.0"/>
        <n v="12.0"/>
        <n v="2.0"/>
        <n v="9.0"/>
        <n v="1.0"/>
        <n v="10.0"/>
        <n v="4.0"/>
        <n v="7.0"/>
        <n v="8.0"/>
        <m/>
        <n v="3.0"/>
        <n v="11.0"/>
      </sharedItems>
    </cacheField>
    <cacheField name="Year" numFmtId="1">
      <sharedItems containsString="0" containsBlank="1" containsNumber="1" containsInteger="1">
        <n v="2021.0"/>
        <n v="2022.0"/>
        <n v="2018.0"/>
        <n v="2019.0"/>
        <n v="2020.0"/>
        <n v="2017.0"/>
        <n v="2016.0"/>
        <n v="2023.0"/>
        <m/>
        <n v="2015.0"/>
        <n v="2013.0"/>
      </sharedItems>
    </cacheField>
    <cacheField name="Game Impact">
      <sharedItems containsBlank="1" containsMixedTypes="1" containsNumber="1">
        <n v="40.224049331963"/>
        <n v="21.608996539792386"/>
        <n v="2.9926108374384235"/>
        <n v="0.2968822708236389"/>
        <n v="20.487850467289718"/>
        <n v="14.619195046439629"/>
        <s v="No Data"/>
        <n v="0.2907098121085595"/>
        <n v="4.335051546391752"/>
        <n v="32.5264116575592"/>
        <n v="4.702653247941446"/>
        <n v="20.838466803559207"/>
        <n v="0.18923465096719932"/>
        <n v="170.35425685425685"/>
        <n v="0.26804123711340205"/>
        <n v="14.496114763897191"/>
        <n v="1.7884130982367759"/>
        <n v="2.901639344262295"/>
        <n v="11.83882783882784"/>
        <n v="11.64"/>
        <n v="1.3174603174603174"/>
        <m/>
        <n v="1.7158105403602402"/>
        <n v="2.4878048780487805"/>
        <n v="0.17804154302670624"/>
        <n v="3.0063291139240507"/>
        <n v="410.8058823529412"/>
        <n v="2.7260273972602738"/>
        <n v="1.5614849187935034"/>
        <n v="0.0"/>
        <n v="2.9126284875183552"/>
        <n v="4.082621082621083"/>
        <n v="1.0"/>
        <n v="17.968347010550996"/>
        <n v="0.17080745341614906"/>
        <n v="3.9660751565762005"/>
        <n v="7.4312320916905446"/>
        <n v="0.8192389006342494"/>
        <n v="0.72578125"/>
        <n v="6.407294832826747"/>
        <n v="0.6953748006379585"/>
        <n v="1.8505392912172574"/>
        <n v="2.9991525423728813"/>
        <n v="14.584558823529411"/>
        <n v="0.2564575645756458"/>
        <n v="0.15714285714285714"/>
        <n v="10.818376068376068"/>
        <n v="2.6369565217391306"/>
        <n v="4.028639618138425"/>
        <n v="0.5562770562770563"/>
        <n v="5.707231040564374"/>
        <n v="0.34222919937205654"/>
        <n v="1.763975155279503"/>
        <n v="0.3684210526315789"/>
        <n v="4.387997208653175"/>
        <n v="22.490146217418946"/>
        <n v="1.7780362959516054"/>
        <n v="0.9987357774968394"/>
        <n v="11.938923395445135"/>
        <n v="8.49031007751938"/>
        <n v="3.7236566643405444"/>
        <n v="3.9552523008568707"/>
        <n v="0.14754098360655737"/>
        <n v="1.1557659208261617"/>
        <n v="10.294665537679933"/>
        <n v="0.5186656076250993"/>
        <n v="1.3333333333333333"/>
        <n v="0.622154779969651"/>
        <n v="0.7859424920127795"/>
        <n v="1.939278937381404"/>
        <n v="1.16008316008316"/>
        <n v="8.339544513457557"/>
        <n v="1.9151712887438825"/>
        <n v="3.3835072031793345"/>
        <n v="1.2585034013605443"/>
        <n v="8.654205607476635"/>
        <n v="4.513541666666667"/>
        <n v="1.2960629921259843"/>
        <n v="38.870440251572326"/>
        <n v="0.033444816053511704"/>
        <n v="19.305695989214694"/>
        <n v="0.7021739130434783"/>
        <n v="6.707308116048476"/>
        <n v="9.814814814814815"/>
        <n v="21.940265486725664"/>
        <n v="34.90993428681871"/>
        <n v="1.851985559566787"/>
        <n v="27.53740779768177"/>
        <n v="2.2366946778711485"/>
        <n v="29.506974506974508"/>
        <n v="2.4472152950955945"/>
        <n v="13.407342657342657"/>
        <n v="5.951127819548872"/>
        <n v="0.05008787346221441"/>
        <n v="18.62162162162162"/>
        <n v="59.49878934624697"/>
        <n v="7.814420803782506"/>
        <n v="6.576869484440316"/>
        <n v="14.298013245033113"/>
        <n v="0.3032568072610785"/>
        <n v="43.398039215686275"/>
        <n v="0.24171539961013644"/>
        <n v="8.312596006144393"/>
        <n v="2.611428571428571"/>
        <n v="0.3216514642342775"/>
        <n v="1.0420792079207921"/>
        <n v="8.648456057007126"/>
        <n v="0.4880952380952381"/>
        <n v="23.564430244941427"/>
        <n v="6.868908382066277"/>
        <n v="19.71251719394773"/>
        <n v="155.52275862068964"/>
        <n v="15.99149453219927"/>
        <n v="18.45531914893617"/>
        <n v="7.443985544656686"/>
        <n v="0.312960235640648"/>
        <n v="2.04"/>
        <n v="0.07589285714285714"/>
        <n v="4.488773747841106"/>
        <n v="5.648616125150421"/>
        <n v="3.4506034868126956"/>
        <n v="3.726009552757273"/>
        <n v="1.998389694041868"/>
        <n v="1.32996632996633"/>
        <n v="0.2100508187464709"/>
        <n v="0.6248391248391248"/>
        <n v="5.868171021377672"/>
        <n v="0.7388724035608308"/>
        <n v="29.31360946745562"/>
        <n v="0.5093167701863354"/>
        <n v="0.6564079007808912"/>
        <n v="8.367276887871853"/>
        <n v="0.24926253687315633"/>
        <n v="4.825692963752665"/>
        <n v="2.3803131991051454"/>
        <n v="2.1736571008094185"/>
        <n v="2.3714285714285714"/>
        <n v="15.867647058823529"/>
        <n v="4.659477866061294"/>
        <n v="5.911377245508982"/>
        <n v="16.028322440087145"/>
        <n v="0.7670364500792393"/>
        <n v="4.226064951497259"/>
        <n v="0.3766599597585513"/>
        <n v="0.5822485207100592"/>
        <n v="15.058441558441558"/>
        <n v="8.107563025210084"/>
        <n v="4.615646258503402"/>
        <n v="23.506611570247934"/>
        <n v="0.7307359307359307"/>
        <n v="0.5769841269841269"/>
        <n v="0.10580204778156997"/>
        <n v="5.225063938618926"/>
        <n v="6.890212765957447"/>
        <n v="1.261802575107296"/>
        <n v="10.245437382001258"/>
        <n v="0.4513343799058085"/>
        <n v="5.301397205588822"/>
        <n v="18.202439024390245"/>
        <n v="0.4171632896305125"/>
        <n v="5.405020920502092"/>
        <n v="0.012203876525484566"/>
        <n v="14.693539480949752"/>
        <n v="0.37242268041237114"/>
        <n v="2.241646489104116"/>
        <n v="3.2469733656174333"/>
        <n v="0.07059228650137742"/>
        <n v="0.38857142857142857"/>
        <n v="1.1782661782661783"/>
        <n v="61.29355608591885"/>
        <n v="5.749152542372881"/>
        <n v="1.1312607944732298"/>
        <n v="5.730860299921074"/>
        <n v="25.124563445867288"/>
        <n v="0.09906152241918666"/>
        <n v="0.9362808842652796"/>
        <n v="1.2316570486397362"/>
        <n v="0.24945612762871647"/>
        <n v="4.312312312312312"/>
        <n v="3.9072494669509594"/>
        <n v="4.119878603945372"/>
        <n v="64.23575498575498"/>
        <n v="4.259303721488595"/>
        <n v="18.11578947368421"/>
        <n v="0.9608323133414932"/>
        <n v="0.687235841081995"/>
        <n v="1.6703296703296704"/>
        <n v="0.326984126984127"/>
        <n v="5.1282952548330405"/>
        <n v="36.081460674157306"/>
        <n v="0.12408759124087591"/>
        <n v="20.101190476190474"/>
        <n v="1.635527246992215"/>
        <n v="3.8646864686468647"/>
        <n v="2.5833333333333335"/>
        <n v="0.3915966386554622"/>
        <n v="13.637462235649547"/>
        <n v="0.2664714494875549"/>
        <n v="0.5319396051103368"/>
        <n v="8.338478500551268"/>
        <n v="0.2801664355062413"/>
        <n v="0.8733286418015482"/>
        <n v="0.49941792782305006"/>
        <n v="1.8336886993603412"/>
        <n v="1.0188976377952756"/>
        <n v="2.4009700889248182"/>
        <n v="3.9859154929577465"/>
        <n v="0.7391786903440621"/>
        <n v="6.507217847769029"/>
        <n v="14.24399185336049"/>
        <n v="0.19892735251097027"/>
        <n v="2.3706896551724137"/>
        <n v="0.8740213523131672"/>
        <n v="2.184487951807229"/>
        <n v="2.177248677248677"/>
        <n v="0.35878336436995656"/>
        <n v="0.590633130962706"/>
        <n v="4.214622641509434"/>
        <n v="55.613157894736844"/>
        <n v="56.70947368421053"/>
        <n v="0.24329501915708812"/>
        <n v="0.761685319289006"/>
        <n v="3.8786610878661087"/>
        <n v="1.7808219178082192"/>
        <n v="0.23809523809523808"/>
        <n v="0.6670807453416149"/>
        <n v="2.7196916608269097"/>
        <n v="1.3973747016706444"/>
        <n v="0.8411377037807839"/>
        <n v="18.179310344827588"/>
        <n v="0.02346368715083799"/>
        <n v="0.5703544575725027"/>
        <n v="0.4482431149097816"/>
        <n v="0.04437869822485207"/>
        <n v="0.8136439267886856"/>
        <n v="0.07526881720430108"/>
        <n v="0.8010362694300518"/>
        <n v="0.1371308016877637"/>
        <n v="50.47707486941381"/>
        <n v="4.83104284559418"/>
        <n v="0.3008658008658009"/>
        <n v="2.9539198084979055"/>
        <n v="8.773524720893143"/>
        <n v="0.029350104821802937"/>
        <n v="1.7036247334754797"/>
        <n v="16.467625899280577"/>
        <n v="0.5660377358490566"/>
        <n v="3.0750481077613854"/>
        <n v="9.463414634146341"/>
        <n v="14.136212624584717"/>
        <n v="0.2119047619047619"/>
        <n v="2.3066255778120186"/>
        <n v="24.77171215880893"/>
        <n v="86.95378151260505"/>
        <n v="0.6863636363636364"/>
        <n v="46.275757575757574"/>
        <n v="3.890288713910761"/>
        <n v="108.20263157894736"/>
        <n v="4.301176470588235"/>
        <n v="3.8918058870326173"/>
        <n v="23.266459627329194"/>
        <n v="0.3582531458179127"/>
        <n v="42.19854721549637"/>
        <n v="22.017543859649123"/>
        <n v="0.2922465208747515"/>
        <n v="0.05555555555555555"/>
        <n v="0.14285714285714285"/>
        <n v="68.31648063033487"/>
        <n v="0.052434456928838954"/>
        <n v="23.905544147843944"/>
        <n v="3.943148688046647"/>
        <n v="4.623574144486692"/>
        <n v="0.3822937625754527"/>
        <n v="0.5277497477295661"/>
        <n v="4.427570093457944"/>
        <n v="0.032679738562091505"/>
        <n v="10.478463329452852"/>
        <n v="8.75897435897436"/>
        <n v="1.0916905444126075"/>
        <n v="0.15644171779141106"/>
        <n v="1.1157635467980296"/>
        <n v="0.7392449517120281"/>
        <n v="0.09012875536480687"/>
        <n v="1.153345724907063"/>
        <n v="1.9653779572994807"/>
        <n v="3.4146341463414633"/>
        <n v="1.7837837837837838"/>
        <n v="0.32273449920508746"/>
        <n v="0.1639751552795031"/>
        <n v="0.10003718854592786"/>
        <n v="0.8791390728476821"/>
        <n v="0.6966379984362784"/>
        <n v="0.20384615384615384"/>
        <n v="0.7228714524207012"/>
        <n v="7.386100386100386"/>
        <n v="2.143712574850299"/>
        <n v="3.1672088484059855"/>
        <n v="0.6872586872586872"/>
        <n v="0.026465028355387523"/>
        <n v="4.413015463917525"/>
        <n v="0.035842293906810034"/>
        <n v="0.25503943908851884"/>
        <n v="0.3412987012987013"/>
        <n v="0.92018779342723"/>
        <n v="104.6364522417154"/>
        <n v="4.931531531531531"/>
        <n v="0.32142857142857145"/>
        <n v="0.4"/>
        <n v="0.27593818984547464"/>
        <n v="2.5081967213114753"/>
        <n v="0.17373737373737375"/>
        <n v="0.00816326530612245"/>
        <n v="0.049586776859504134"/>
        <n v="0.9726315789473684"/>
        <n v="2.242798353909465"/>
        <n v="11.324675324675324"/>
        <n v="1.2715447154471544"/>
        <n v="7.531645569620253"/>
        <n v="3.8852459016393444"/>
        <n v="172.91397849462365"/>
        <n v="0.20634920634920634"/>
        <n v="0.3772455089820359"/>
        <n v="129.04"/>
        <n v="11.20673076923077"/>
        <n v="0.08808290155440414"/>
        <n v="8.146341463414634"/>
        <n v="0.02824858757062147"/>
        <n v="0.11494252873563218"/>
        <n v="3.008"/>
        <n v="0.036585365853658534"/>
        <n v="31.379146919431278"/>
        <n v="6.563265306122449"/>
        <n v="0.076103500761035"/>
        <n v="0.085"/>
        <n v="0.043866774979691305"/>
        <n v="0.059548254620123205"/>
        <n v="11.849056603773585"/>
        <n v="9.0672748004561"/>
        <n v="2.890625"/>
        <n v="3.272108843537415"/>
        <n v="1.7876712328767124"/>
        <n v="2.496551724137931"/>
        <n v="0.34868421052631576"/>
        <n v="4.394557823129252"/>
        <n v="1.148936170212766"/>
        <n v="4.246753246753247"/>
        <n v="0.11258278145695365"/>
        <n v="0.03816793893129771"/>
        <n v="0.2824427480916031"/>
        <n v="0.5242914979757085"/>
        <n v="0.39"/>
        <n v="13.24056603773585"/>
        <n v="0.5216400911161732"/>
        <n v="6.484615384615385"/>
        <n v="6.0"/>
        <n v="0.43548387096774194"/>
        <n v="0.8373983739837398"/>
        <n v="27.775"/>
        <n v="137.05128205128204"/>
        <n v="38.436974789915965"/>
        <n v="0.42777777777777776"/>
        <n v="51.040650406504064"/>
        <n v="0.4280338664158043"/>
        <n v="0.07142857142857142"/>
        <n v="0.035398230088495575"/>
        <n v="3.409274193548387"/>
        <n v="7.908713692946058"/>
        <n v="0.6456521739130435"/>
        <n v="1.0396825396825398"/>
        <n v="0.11818181818181818"/>
        <n v="0.1298342541436464"/>
        <n v="0.027522935779816515"/>
        <n v="1.308411214953271"/>
        <n v="25.058252427184467"/>
        <n v="1.8461538461538463"/>
        <n v="0.6875"/>
        <n v="4.743787489288775"/>
        <n v="0.16359918200409"/>
        <n v="0.16017316017316016"/>
        <n v="2.8285714285714287"/>
        <n v="1.6526315789473685"/>
        <n v="2.7"/>
        <n v="1.2195121951219512"/>
        <n v="0.30337078651685395"/>
        <n v="0.01608187134502924"/>
        <n v="1.6443298969072164"/>
        <n v="0.7303370786516854"/>
        <n v="0.6593406593406593"/>
        <n v="1.877545551982851"/>
        <n v="0.7027972027972028"/>
        <n v="190.46153846153845"/>
        <n v="2.046218487394958"/>
        <n v="0.3342391304347826"/>
        <n v="2.870740305522914"/>
        <n v="0.5740932642487047"/>
        <n v="1.5476190476190477"/>
        <n v="0.8916194076874606"/>
        <n v="0.6737804878048781"/>
        <n v="1.8214285714285714"/>
        <n v="6.4"/>
        <n v="0.10666666666666667"/>
        <n v="83.86028853454822"/>
        <n v="2.1716814159292035"/>
        <n v="1.267605633802817"/>
        <n v="1.2752497225305217"/>
        <n v="0.48337028824833705"/>
        <n v="0.8285714285714286"/>
        <n v="0.6351351351351351"/>
        <n v="1.3059360730593608"/>
        <n v="4.072892938496583"/>
        <n v="0.07407407407407407"/>
        <n v="5.142857142857143"/>
        <n v="30.352040816326532"/>
        <n v="0.3557692307692308"/>
        <n v="0.24193548387096775"/>
        <n v="6.1875"/>
        <n v="19.717791411042946"/>
        <n v="3.6092436974789917"/>
        <n v="3.1602787456445993"/>
        <n v="0.6289222373806276"/>
        <n v="3.6991341991341993"/>
        <n v="4.451801363193768"/>
        <n v="0.7642585551330798"/>
        <n v="2.285925925925926"/>
        <n v="0.5662650602409639"/>
        <n v="2.350263852242744"/>
        <n v="0.07758620689655173"/>
        <n v="0.9421145894861194"/>
        <n v="0.004048582995951417"/>
        <n v="0.4376396960214573"/>
        <n v="0.9649122807017544"/>
        <n v="4.181818181818182"/>
        <n v="0.16173570019723865"/>
        <n v="1.6298342541436464"/>
        <n v="0.4700499168053245"/>
        <n v="0.035266821345707654"/>
        <n v="32.79326923076923"/>
        <n v="26.597014925373134"/>
        <n v="7.268046441191317"/>
        <n v="81.32479338842975"/>
        <n v="17.576026637069923"/>
        <n v="1.6561314791403288"/>
        <n v="3.5513157894736844"/>
        <n v="21.697916666666668"/>
        <n v="1.4353348729792148"/>
        <n v="0.33557046979865773"/>
        <n v="0.5803571428571429"/>
        <n v="2.306451612903226"/>
        <n v="2.2916666666666665"/>
        <n v="4.978319783197832"/>
        <n v="4.934640522875817"/>
        <n v="2.2839140103780577"/>
        <n v="3.872340425531915"/>
        <n v="23.38095238095238"/>
        <n v="0.03597122302158273"/>
        <n v="3.6943674976915974"/>
        <n v="0.32608695652173914"/>
        <n v="0.21428571428571427"/>
        <n v="0.9523809523809523"/>
        <n v="0.025342465753424658"/>
        <n v="0.023809523809523808"/>
        <n v="281.3"/>
        <n v="14.330900243309003"/>
        <n v="1.6377358490566039"/>
        <n v="0.7619047619047619"/>
        <n v="0.013071895424836602"/>
        <n v="0.13814180929095354"/>
        <n v="0.075"/>
        <n v="0.3048128342245989"/>
        <n v="39.43031536113937"/>
        <n v="1.110414052697616"/>
        <n v="1.7252747252747254"/>
        <n v="10.197368421052632"/>
        <n v="0.9565567176186646"/>
        <n v="1.5805084745762712"/>
        <n v="0.36513666838576586"/>
        <n v="10.405622489959839"/>
        <n v="0.9937888198757764"/>
        <n v="2.8856502242152464"/>
        <n v="50.354166666666664"/>
        <n v="9.551378446115288"/>
        <n v="0.13580246913580246"/>
        <n v="0.7854500616522812"/>
        <n v="0.3408796895213454"/>
        <n v="24.834532374100718"/>
        <n v="7.134328358208955"/>
        <n v="0.067926455566905"/>
        <n v="1.182815356489945"/>
        <n v="5.865384615384615"/>
        <n v="2.762589928057554"/>
        <n v="18.624"/>
        <n v="36.595238095238095"/>
        <n v="59.28125"/>
        <n v="0.7258064516129032"/>
        <n v="36.460881934566146"/>
        <n v="0.9369202226345084"/>
        <n v="1.8222222222222222"/>
        <n v="19.17105263157895"/>
        <n v="25.797720797720796"/>
        <n v="8.91194968553459"/>
        <n v="2.5594315245478034"/>
        <n v="1.1604938271604939"/>
        <n v="7.155172413793103"/>
        <n v="1.4167636786961584"/>
        <n v="1.5135135135135136"/>
        <n v="0.0797498045347928"/>
        <n v="0.10136674259681093"/>
        <n v="1.9902359641985354"/>
        <n v="79.42857142857143"/>
        <n v="4.975206611570248"/>
        <n v="0.5787037037037037"/>
        <n v="0.45777233782129745"/>
        <n v="0.08910386965376782"/>
        <n v="13.623145400593472"/>
        <n v="0.29553264604810997"/>
        <n v="1.254863813229572"/>
        <n v="5.0705289672544085"/>
        <n v="0.10865051903114187"/>
        <n v="0.2777777777777778"/>
      </sharedItems>
    </cacheField>
    <cacheField name="Store Page / Game Link" numFmtId="0">
      <sharedItems containsBlank="1">
        <s v="https://store.steampowered.com/app/1259420/Days_Gone/"/>
        <s v="https://store.steampowered.com/app/1462040/FINAL_FANTASY_VII_REMAKE_INTERGRADE/"/>
        <s v="https://store.steampowered.com/app/1321680/Hello_Neighbor_2/"/>
        <s v="https://store.steampowered.com/app/558260/Gravel/"/>
        <s v="https://store.steampowered.com/app/860510/Little_Nightmares_II/"/>
        <s v="https://store.steampowered.com/app/532210/Life_is_Strange_2/"/>
        <s v="https://launcher.store.epicgames.com/en-US/p/kingdom-hearts-iii"/>
        <s v="https://store.steampowered.com/app/692100/Infliction/"/>
        <s v="https://store.steampowered.com/app/1184050/Gears_Tactics/"/>
        <s v="https://store.steampowered.com/app/2021910/FPS_Chess/"/>
        <s v="https://store.steampowered.com/app/1128920/EVERSPACE_2/"/>
        <s v="https://store.steampowered.com/app/851850/DRAGON_BALL_Z_KAKAROT/"/>
        <s v="https://store.steampowered.com/app/506900/Downward/"/>
        <s v="https://store.steampowered.com/app/381210/Dead_by_Daylight/"/>
        <s v="https://store.steampowered.com/app/879000/Comanche/"/>
        <s v="https://store.steampowered.com/app/692850/Bloodstained_Ritual_of_the_Night/"/>
        <s v="https://store.steampowered.com/app/1532690/BLACKTAIL/"/>
        <s v="https://store.steampowered.com/app/1522870/Supraland_Six_Inches_Under/"/>
        <s v="https://store.steampowered.com/app/501300/What_Remains_of_Edith_Finch/"/>
        <s v="https://store.steampowered.com/app/2232840/Garten_of_Banban/"/>
        <s v="https://store.steampowered.com/app/1298140/Fobia__St_Dinfna_Hotel/"/>
        <s v="https://www.ironmace.com/"/>
        <s v="https://store.steampowered.com/app/649950/Ashen/"/>
        <s v="https://store.steampowered.com/app/1194810/Meet_Your_Maker/"/>
        <s v="https://store.steampowered.com/app/1065740/REPO_MAN/"/>
        <s v="https://store.steampowered.com/app/2161050/Boti_Byteland_Overclocked/"/>
        <s v="https://store.steampowered.com/app/1987730/Smiths__Legends/"/>
        <s v="https://store.steampowered.com/app/1997590/RETOOLED/"/>
        <s v="https://store.steampowered.com/app/2117110/Trail_of_Toads/"/>
        <s v="https://store.steampowered.com/app/1891620/Lempo/"/>
        <s v="https://store.steampowered.com/app/1818610/Karagon_Survival_Robot_Riding_FPS/"/>
        <s v="https://store.steampowered.com/app/1574360/Uncharted_Waters_Origin/"/>
        <s v="https://store.steampowered.com/app/990080/Hogwarts_Legacy/"/>
        <s v="https://store.steampowered.com/app/2081080/Capes/"/>
        <s v="https://store.steampowered.com/app/2163210/The_Archipelago_Promise/"/>
        <s v="https://store.steampowered.com/app/1816300/HARVESTELLA/"/>
        <s v="https://store.steampowered.com/app/1963210/VALKYRIE_ELYSIUM/"/>
        <s v="https://store.steampowered.com/app/1949030/Sherlock_Holmes_The_Awakened/"/>
        <s v="https://store.steampowered.com/app/924980/Trials_of_Mana/"/>
        <s v="https://store.steampowered.com/app/1090630/Granblue_Fantasy_Versus/"/>
        <s v="https://store.steampowered.com/app/1981610/Wanted_Dead/"/>
        <s v="https://store.steampowered.com/app/1149620/Gas_Station_Simulator/"/>
        <s v="https://store.steampowered.com/app/2096030/Snow_Plowing_Simulator/"/>
        <s v="https://store.steampowered.com/app/1435900/Route_66_Simulator/"/>
        <s v="https://store.steampowered.com/app/1559600/The_Ranch_of_Rivershine/"/>
        <s v="https://store.steampowered.com/app/2244480/REMEDIUM_Sentinels/"/>
        <s v="https://store.steampowered.com/app/544750/SOULCALIBUR_VI/"/>
        <s v="https://store.steampowered.com/app/1498570/THE_KING_OF_FIGHTERS_XV/"/>
        <s v="https://store.steampowered.com/app/1342260/SAMURAI_SHODOWN/"/>
        <s v="https://store.steampowered.com/app/1061100/Hunters_Arena_Legends/"/>
        <s v="https://store.steampowered.com/app/1805480/Like_a_Dragon_Ishin/"/>
        <s v="https://store.steampowered.com/app/1087760/The_Gunk/"/>
        <s v="https://store.steampowered.com/app/928960/Godfall_Ultimate_Edition/"/>
        <s v="https://store.steampowered.com/app/1186640/Pumpkin_Jack/"/>
        <s v="https://store.steampowered.com/app/1543030/Sword_and_Fairy_7/"/>
        <s v="https://store.steampowered.com/app/404200/WARTILE/"/>
        <s v="https://store.steampowered.com/app/1897050/VARIOUS_DAYLIFE/"/>
        <s v="https://store.steampowered.com/app/775500/SCARLET_NEXUS/"/>
        <s v="https://store.steampowered.com/app/1850510/TRIANGLE_STRATEGY/"/>
        <s v="https://store.steampowered.com/app/1271700/HOT_WHEELS_UNLEASHED/"/>
        <s v="https://store.steampowered.com/app/551770/ECHO/"/>
        <s v="https://store.steampowered.com/app/1216060/DNF_Duel/"/>
        <s v="https://store.steampowered.com/app/691280/SINNER_Sacrifice_for_Redemption/"/>
        <s v="https://store.steampowered.com/app/1602080/Soulstice/"/>
        <s v="https://store.steampowered.com/app/1015890/TASOMACHI_Behind_the_Twilight/"/>
        <s v="https://store.steampowered.com/app/1150080/Azur_Lane_Crosswave/"/>
        <s v="https://store.steampowered.com/app/678960/CODE_VEIN/"/>
        <s v="https://store.steampowered.com/app/632350/Cyberdimension_Neptunia_4_Goddesses_Online/"/>
        <s v="https://store.steampowered.com/app/1492680/The_Pathless/"/>
        <s v="https://store.steampowered.com/app/597820/BIOMUTANT/"/>
        <s v="https://store.steampowered.com/app/1343240/Thymesia/"/>
        <s v="https://store.steampowered.com/app/1167450/DAEMON_X_MACHINA/"/>
        <s v="https://store.steampowered.com/app/341940/Hatred/"/>
        <s v="https://store.steampowered.com/app/1636660/Absolute_Tactics_Daughters_of_Mercy/"/>
        <s v="https://store.steampowered.com/app/1386900/Observer_System_Redux/"/>
        <s v="https://store.steampowered.com/app/559650/Witch_It/"/>
        <s v="https://store.steampowered.com/app/1378290/The_Citadel/"/>
        <s v="https://store.steampowered.com/app/1920490/The_Outer_Worlds_Spacers_Choice_Edition/"/>
        <s v="https://store.steampowered.com/app/1164690/Wigmund/"/>
        <s v="https://store.steampowered.com/app/1430680/Clash_Artifacts_of_Chaos/"/>
        <s v="https://store.steampowered.com/app/750130/The_Sinking_City/"/>
        <s v="https://store.steampowered.com/app/1399080/The_DioField_Chronicle/"/>
        <s v="https://store.steampowered.com/app/629820/Maneater/"/>
        <s v="https://store.steampowered.com/app/566440/Necromunda_Underhive_Wars/"/>
        <s v="https://store.steampowered.com/app/598700/The_Vagrant/"/>
        <s v="https://store.steampowered.com/app/355790/Styx_Shards_of_Darkness/"/>
        <s v="https://store.steampowered.com/app/973230/We_Who_Are_About_To_Die/"/>
        <s v="https://store.steampowered.com/app/1222370/Necromunda_Hired_Gun/"/>
        <s v="https://store.steampowered.com/app/1851280/Samurai_Bringer/"/>
        <s v="https://store.steampowered.com/app/1178830/Bright_Memory_Infinite/"/>
        <s v="https://store.steampowered.com/app/457260/Omen_of_Sorrow/"/>
        <s v="https://store.steampowered.com/app/376210/The_Isle/"/>
        <s v="https://store.steampowered.com/app/865680/The_Eternal_Cylinder/"/>
        <s v="https://store.steampowered.com/app/384190/ABZU/"/>
        <s v="https://store.steampowered.com/app/1034140/Subverse/"/>
        <s v="https://store.steampowered.com/app/1496790/Gotham_Knights/"/>
        <s v="https://store.steampowered.com/app/361420/ASTRONEER/"/>
        <s v="https://store.steampowered.com/app/724970/_Faith_of_Danschant/"/>
        <s v="https://store.steampowered.com/app/1384160/GUILTY_GEAR_STRIVE/"/>
        <s v="steam://install/350280"/>
        <s v="https://store.steampowered.com/app/1265920/Life_is_Strange_Remastered/"/>
        <s v="https://store.steampowered.com/app/440900/Conan_Exiles/"/>
        <s v="https://store.steampowered.com/app/662960/Mysteria_Occult_Shadows/"/>
        <s v="https://store.steampowered.com/app/1286680/Tiny_Tinas_Wonderlands/"/>
        <s v="https://store.steampowered.com/app/996580/Spyro_Reignited_Trilogy/"/>
        <s v="https://store.steampowered.com/app/1467020/Aefen_Fall/"/>
        <s v="https://launcher.store.epicgames.com/en-US/p/fortnite"/>
        <s v="https://store.steampowered.com/app/861650/Session_Skate_Sim/"/>
        <s v="https://store.steampowered.com/app/1721470/Poppy_Playtime/"/>
        <s v="https://store.steampowered.com/app/1672970/Minecraft_Dungeons/"/>
        <s v="https://noahsheart.archosaur.com/"/>
        <s v="https://store.steampowered.com/app/626690/Sword_Art_Online_Fatal_Bullet/"/>
        <s v="https://store.steampowered.com/app/2064650/Tower_of_Fantasy/"/>
        <s v="https://store.steampowered.com/app/871200/FIGHTING_EX_LAYER/"/>
        <s v="https://store.steampowered.com/app/680420/OUTRIDERS/"/>
        <s v="https://store.steampowered.com/app/1341050/BALAN_WONDERWORLD/"/>
        <s v="https://store.steampowered.com/app/969990/SpongeBob_SquarePants_Battle_for_Bikini_Bottom__Rehydrated/"/>
        <s v="https://store.steampowered.com/app/1282150/SpongeBob_SquarePants_The_Cosmic_Shake/"/>
        <s v="https://store.steampowered.com/app/301840/City_of_Brass/"/>
        <s v="https://store.steampowered.com/app/1867530/Solar_Ash/"/>
        <s v="https://store.steampowered.com/app/1065310/Evil_West/"/>
        <s v="https://store.steampowered.com/app/1630110/Gungrave_GORE/"/>
        <s v="https://store.steampowered.com/app/1369630/ENDER_LILIES_Quietus_of_the_Knights/"/>
        <s v="https://store.steampowered.com/app/427290/Vampyr/"/>
        <s v="https://store.steampowered.com/app/678950/DRAGON_BALL_FighterZ/"/>
        <s v="https://store.steampowered.com/app/1832640/Mirror_2_Project_X/"/>
        <s v="https://store.steampowered.com/app/1490890/Demon_Slayer_Kimetsu_no_Yaiba_The_Hinokami_Chronicles/"/>
        <s v="https://store.steampowered.com/app/1789480/Marauders/"/>
        <s v="https://store.steampowered.com/app/332950/Dark_Deception/"/>
        <s v="https://store.steampowered.com/app/1165870/Mahou_Arms/"/>
        <s v="https://store.steampowered.com/app/695330/SEASON_A_letter_to_the_future/"/>
        <s v="https://store.steampowered.com/app/1329790/Override_2_Super_Mech_League/"/>
        <s v="https://store.steampowered.com/app/1134100/Frozenheim/"/>
        <s v="https://store.steampowered.com/app/1426450/Age_of_Darkness_Final_Stand/"/>
        <s v="https://store.steampowered.com/app/463530/Empires_of_the_Undergrowth/"/>
        <s v="https://store.steampowered.com/app/464060/RUINER/"/>
        <s v="https://store.steampowered.com/app/1370050/Trek_to_Yomi/"/>
        <s v="https://store.steampowered.com/app/730390/Raji_An_Ancient_Epic/"/>
        <s v="https://store.steampowered.com/app/889600/The_Caligula_Effect_Overdose/"/>
        <s v="https://store.steampowered.com/app/1039890/EARTH_DEFENSE_FORCE_IRON_RAIN/"/>
        <s v="https://store.steampowered.com/app/921570/OCTOPATH_TRAVELER/"/>
        <s v="https://store.steampowered.com/app/2003050/Perseus_Titan_Slayer/"/>
        <s v="https://store.steampowered.com/app/1129580/Medieval_Dynasty/"/>
        <s v="https://store.steampowered.com/app/1209410/King_of_Seas/"/>
        <s v="https://store.steampowered.com/app/633360/Remothered_Tormented_Fathers/"/>
        <s v="https://store.steampowered.com/app/607080/Psychonauts_2/"/>
        <s v="https://store.steampowered.com/app/1614270/Submerged_Hidden_Depths/"/>
        <s v="https://store.steampowered.com/app/606280/Darksiders_III/"/>
        <s v="https://store.steampowered.com/app/1040420/Dreamscaper/"/>
        <s v="https://store.steampowered.com/app/523660/HYPERCHARGE_Unboxed/"/>
        <s v="https://store.steampowered.com/app/1378990/Crash_Bandicoot_4_Its_About_Time/"/>
        <s v="https://store.steampowered.com/app/1954200/Kena_Bridge_of_Spirits/"/>
        <s v="https://store.steampowered.com/app/1110910/Mortal_Shell/"/>
        <s v="https://launcher.store.epicgames.com/en-US/p/tony-hawks-pro-skater-1-and-2"/>
        <s v="https://store.steampowered.com/app/1330470/FIST_Forged_In_Shadow_Torch/"/>
        <s v="https://store.steampowered.com/app/698670/Scorn/"/>
        <s v="https://store.steampowered.com/app/659960/_/"/>
        <s v="https://store.steampowered.com/app/529180/Dark_and_Light/"/>
        <s v="https://store.steampowered.com/app/544330/Snake_Pass/"/>
        <s v="https://store.steampowered.com/app/1091460/_JianPo/"/>
        <s v="https://launcher.store.epicgames.com/en-US/p/tchia"/>
        <s v="https://store.steampowered.com/app/1974050/Torchlight_Infinite/"/>
        <s v="https://store.steampowered.com/app/1030210/Torchlight_III/"/>
        <s v="https://store.steampowered.com/app/2138710/Sifu/"/>
        <s v="https://store.steampowered.com/app/389730/TEKKEN_7/"/>
        <s v="https://store.steampowered.com/app/493840/Marvel_vs_Capcom_Infinite/"/>
        <s v="https://store.steampowered.com/app/2139230/BLUE_PROTOCOL/"/>
        <s v="https://store.steampowered.com/app/753590/Hellbound/"/>
        <s v="https://store.steampowered.com/app/1336380/Gripper/"/>
        <s v="https://store.steampowered.com/app/2162020/Strayed_Lights/"/>
        <s v="https://store.steampowered.com/app/594330/Visage/"/>
        <s v="https://store.steampowered.com/app/1249800/XuanYuan_Sword_VII/"/>
        <s v="https://store.steampowered.com/app/599080/The_Blackout_Club/"/>
        <s v="https://store.steampowered.com/app/1097840/Gears_5/"/>
        <s v="https://store.steampowered.com/app/1101360/Rock_of_Ages_3_Make__Break/"/>
        <s v="https://store.steampowered.com/app/710920/Darksiders_Genesis/"/>
        <s v="https://store.steampowered.com/app/368260/Marvels_Midnight_Suns/"/>
        <s v="https://store.steampowered.com/app/1252830/A_Jugglers_Tale/"/>
        <s v="https://store.steampowered.com/app/2014380/LIVE_A_LIVE/"/>
        <s v="https://store.steampowered.com/app/1259980/RIDE_4/"/>
        <s v="https://store.steampowered.com/app/1732220/The_Crown_of_Wu/"/>
        <s v="https://store.steampowered.com/app/502500/ACE_COMBAT_7_SKIES_UNKNOWN/"/>
        <s v="https://store.steampowered.com/app/1552810/Twin_Mirror/"/>
        <s v="https://store.steampowered.com/app/620590/Ancestors_Legacy/"/>
        <s v="https://store.steampowered.com/app/816090/Space_Hulk_Deathwing_Enhanced_Edition/"/>
        <s v="https://store.steampowered.com/app/334210/Fortified/"/>
        <s v="https://store.steampowered.com/app/1105590/Dream_Cycle/"/>
        <s v="https://store.steampowered.com/app/1101790/War_Mongrels/"/>
        <s v="https://store.steampowered.com/app/1665460/eFootball_2023/"/>
        <s v="https://store.steampowered.com/app/1929610/Demonologist/"/>
        <s v="https://store.steampowered.com/app/1799930/Redout_2/"/>
        <s v="https://www.artstation.com/ostap_gordon"/>
        <s v="https://store.steampowered.com/app/803330/Destroy_All_Humans/"/>
        <s v="https://store.steampowered.com/app/740130/Tales_of_Arise/"/>
        <s v="https://store.steampowered.com/app/1198590/Stonefly/"/>
        <s v="https://store.steampowered.com/app/1096570/SONG_OF_HORROR_COMPLETE_EDITION/"/>
        <s v="https://store.steampowered.com/app/493200/RiME/"/>
        <s v="https://store.steampowered.com/app/1060210/Disaster_Report_4_Summer_Memories/"/>
        <s v="https://store.steampowered.com/app/1646850/SpaceBourne_2/"/>
        <s v="https://store.steampowered.com/app/623280/Dungeons__Dragons_Dark_Alliance/"/>
        <s v="https://store.steampowered.com/app/1051690/Nightmare_Reaper/"/>
        <s v="https://store.steampowered.com/app/397540/Borderlands_3/"/>
        <s v="https://store.steampowered.com/app/985830/SUCCUBUS/"/>
        <s v="https://store.steampowered.com/app/1726190/No_Straight_Roads_Encore_Edition/"/>
        <s v="https://store.steampowered.com/app/484900/Aven_Colony/"/>
        <s v="https://store.steampowered.com/app/1676130/Deadlink/"/>
        <s v="https://store.steampowered.com/app/1554970/Rogue_Spirit/"/>
        <s v="https://store.steampowered.com/app/1154670/Die_by_the_Blade/"/>
        <s v="https://store.steampowered.com/app/1295510/DRAGON_QUEST_XI_S_Echoes_of_an_Elusive_Age__Definitive_Edition/"/>
        <s v="https://store.steampowered.com/app/1817230/HiFi_RUSH/"/>
        <s v="https://store.steampowered.com/app/976500/Venineth/"/>
        <s v="https://store.steampowered.com/app/414340/Hellblade_Senuas_Sacrifice/"/>
        <s v="https://store.steampowered.com/app/363680/Battlefleet_Gothic_Armada/"/>
        <s v="https://store.steampowered.com/app/573100/Battlefleet_Gothic_Armada_2/"/>
        <s v="https://store.steampowered.com/app/1266700/Destroy_All_Humans_2__Reprobed/"/>
        <s v="https://store.steampowered.com/app/1142390/Remothered_Broken_Porcelain/"/>
        <s v="https://store.steampowered.com/app/1159690/Voidtrain/"/>
        <s v="https://store.steampowered.com/app/1475810/Ghostwire_Tokyo/"/>
        <s v="https://store.steampowered.com/app/747360/Gray_Dawn/"/>
        <s v="https://store.steampowered.com/app/706020/Fade_to_Silence/"/>
        <s v="https://baraklava.itch.io/manic-miners"/>
        <s v="https://store.steampowered.com/app/1522820/Orcs_Must_Die_3/"/>
        <s v="https://store.steampowered.com/app/711750/Monster_Energy_Supercross__The_Official_Videogame/"/>
        <s v="https://store.steampowered.com/app/712190/Genesis_Alpha_One_Deluxe_Edition/"/>
        <s v="https://store.steampowered.com/app/1284730/Successor/"/>
        <s v="https://store.steampowered.com/app/924070/Arboria/"/>
        <s v="https://store.steampowered.com/app/989440/Phantom_Abyss/"/>
        <s v="https://store.steampowered.com/app/1710580/MotoGP22/"/>
        <s v="https://store.steampowered.com/app/1180660/Tell_Me_Why/"/>
        <s v="https://store.steampowered.com/app/1944790/Train_Sim_World_3/"/>
        <s v="https://store.steampowered.com/app/1357860/Fuga_Melodies_of_Steel/"/>
        <s v="https://store.steampowered.com/app/1164940/Trepang2/"/>
        <s v="https://store.steampowered.com/app/954740/Terminator_Resistance/"/>
        <s v="https://store.steampowered.com/app/424840/Little_Nightmares/"/>
        <s v="https://store.steampowered.com/app/682570/SGZH_School_GirlZombie_Hunter/"/>
        <s v="https://store.steampowered.com/app/1345890/Deliver_Us_Mars/"/>
        <s v="https://store.steampowered.com/app/644290/MEMORIES_OF_MARS/"/>
        <s v="https://store.steampowered.com/app/1179580/KAKU_Ancient_Seal/"/>
        <s v="https://store.steampowered.com/app/1101190/Dungeon_Defenders_Awakened/"/>
        <s v="https://store.steampowered.com/app/1042490/Call_of_the_Sea/"/>
        <s v="https://store.steampowered.com/app/722560/RAD/"/>
        <s v="https://store.steampowered.com/app/878670/Shenmue_III/"/>
        <s v="https://store.steampowered.com/app/1567020/The_Dark_Pictures_Anthology_The_Devil_in_Me/"/>
        <s v="https://store.steampowered.com/app/2004080/Furnish_Master/"/>
        <s v="https://store.steampowered.com/app/747660/Five_Nights_at_Freddys_Security_Breach/"/>
        <s v="https://store.steampowered.com/app/505460/Foxhole/"/>
        <s v="https://brumley53.itch.io/dead-space-demake?ac=qfCyYFQF-yt"/>
        <s v="https://store.steampowered.com/app/2101220/_Story_Walker/"/>
        <s v="https://store.steampowered.com/app/1215090/My_Friend_is_a_Raven/"/>
        <s v="https://store.steampowered.com/app/1202690/Sex_with_the_Devil/"/>
        <s v="https://virtualtowersonline.itch.io/virtual-towers-online"/>
        <s v="https://store.steampowered.com/app/1573280/WW2_Rebuilder/"/>
        <s v="https://store.steampowered.com/app/914750/Bee_Simulator/"/>
        <s v="https://store.steampowered.com/app/313780/Conarium/"/>
        <s v="https://store.steampowered.com/app/1057750/The_Suicide_of_Rachel_Foster/"/>
        <s v="https://store.steampowered.com/app/1172650/INDUSTRIA/"/>
        <s v="https://store.steampowered.com/app/318600/The_Flame_in_the_Flood/"/>
        <s v="https://store.steampowered.com/app/774801/Crab_Champions/"/>
        <s v="https://store.steampowered.com/app/1668640/Rings_of_Hell/"/>
        <s v="https://selkieharbour.itch.io/sunset-shift"/>
        <s v="https://store.steampowered.com/app/1490860/Til_Nord/"/>
        <s v="https://store.steampowered.com/app/824720/Pure_Rock_Crawling/"/>
        <s v="https://store.steampowered.com/app/1826020/Shred__Tear_Explosive_Kajun/"/>
        <s v="https://store.steampowered.com/app/1604280/STHELL/"/>
        <s v="https://store.steampowered.com/app/739650/Drake_Hollow/"/>
        <s v="https://store.steampowered.com/app/1893370/GHOSTWARE_Arena_of_the_Dead/"/>
        <s v="https://store.steampowered.com/app/1233590/Warhammer_Age_of_Sigmar_Storm_Ground/"/>
        <s v="https://store.steampowered.com/app/619700/Steel_Rats/"/>
        <s v="https://store.steampowered.com/app/629760/MORDHAU/"/>
        <s v="https://store.steampowered.com/app/536270/Ancestors_The_Humankind_Odyssey/"/>
        <s v="https://store.steampowered.com/app/985950/Operencia_The_Stolen_Sun/"/>
        <s v="https://store.steampowered.com/app/673130/AMID_EVIL/"/>
        <s v="https://store.steampowered.com/app/1615290/Ravenous_Devils/"/>
        <s v="https://store.steampowered.com/app/1966700/Windfolk_Sky_is_just_the_Beginning/"/>
        <s v="https://selkieharbour.itch.io/isa-calendar-photoshoot-2023"/>
        <s v="https://store.steampowered.com/app/1839940/Dakar_Desert_Rally/"/>
        <s v="https://store.steampowered.com/app/1364020/Boundary/"/>
        <s v="https://store.steampowered.com/app/1585020/JUNKPUNK/"/>
        <s v="https://store.steampowered.com/app/428660/Deliver_Us_The_Moon/"/>
        <s v="https://store.steampowered.com/app/1016800/Chernobylite_Enhanced_Edition/"/>
        <s v="https://store.steampowered.com/app/858820/Tribes_of_Midgard/"/>
        <s v="https://store.steampowered.com/app/750200/AWAY_The_Survival_Series/"/>
        <s v="https://store.steampowered.com/app/1590910/Forgive_Me_Father/"/>
        <s v="https://store.steampowered.com/app/1685960/Operation_Lovecraft_Fallen_Doll/"/>
        <s v="https://store.steampowered.com/app/1766740/ChooChoo_Charles/"/>
        <s v="https://store.steampowered.com/app/1934050/Dragon_Uprising_Online_Playtest/"/>
        <s v="https://store.steampowered.com/app/962130/Grounded/"/>
        <s v="https://store.steampowered.com/app/437630/State_of_Mind/"/>
        <s v="https://youtu.be/H9XRmEIEDLM"/>
        <s v="https://www.artstation.com/artwork/VJ89oX"/>
        <s v="https://store.steampowered.com/app/668580/Atomic_Heart/"/>
        <s v="https://store.steampowered.com/app/399810/Call_of_Cthulhu/"/>
        <s v="https://store.steampowered.com/app/1144200/Ready_or_Not/"/>
        <s v="https://store.steampowered.com/app/1621990/Stray_Blade/"/>
        <s v="https://store.steampowered.com/app/715400/Frozen_Flame/"/>
        <s v="https://store.steampowered.com/app/1493750/Evil_Dead_The_Game/"/>
        <s v="https://store.steampowered.com/app/1360000/The_Infected/"/>
        <s v="https://launcher.store.epicgames.com/en-US/p/dead-island-2"/>
        <s v="https://store.steampowered.com/app/1860510/Total_Conflict_Resistance/"/>
        <s v="https://store.steampowered.com/app/617290/Remnant_From_the_Ashes/"/>
        <s v="https://store.steampowered.com/app/968870/Close_to_the_Sun/"/>
        <s v="https://store.steampowered.com/app/924970/Back_4_Blood/"/>
        <s v="https://store.steampowered.com/app/1583230/High_On_Life/"/>
        <s v="https://store.steampowered.com/app/1154830/Scathe/"/>
        <s v="https://store.steampowered.com/app/1209360/Monster_Truck_Championship/"/>
        <s v="https://store.steampowered.com/app/1701520/Afterimage/"/>
        <s v="https://www.titanichg.com/project-401"/>
        <s v="https://store.steampowered.com/app/1172380/STAR_WARS_Jedi_Fallen_Order/"/>
        <s v="https://store.steampowered.com/app/1575830/ArcRunner/"/>
        <s v="https://store.steampowered.com/app/1623940/Bramble_The_Mountain_King/"/>
        <s v="https://store.steampowered.com/app/1432380/Lichenvale/"/>
        <s v="https://www.nvidia.com/en-gb/geforce/news/gfecnt/atomic-heart-justice-reflections-nvidia-rtx-tech-demo-downloads/"/>
        <s v="https://store.steampowered.com/app/1607240/Mail_Time/"/>
        <s v="https://store.steampowered.com/app/1869590/Omega_Strikers/"/>
        <s v="https://store.steampowered.com/app/1036890/Shadow_Warrior_3_Definitive_Edition/"/>
        <s v="https://launcher.store.epicgames.com/en-US/p/breathedge"/>
        <s v="https://store.steampowered.com/app/1774580/STAR_WARS_Jedi_Survivor/"/>
        <s v="https://sites.google.com/view/ut4/home&#10;https://github.com/timiimit/UT4UU-Public"/>
        <s v="https://store.steampowered.com/app/1666250/Circus_Electrique/"/>
        <s v="https://store.steampowered.com/app/1442820/RType_Final_2/"/>
        <s v="https://store.steampowered.com/app/1283220/Devolverland_Expo/"/>
        <s v="https://store.steampowered.com/app/1655220/Star_Trek_Prodigy_Supernova/"/>
        <s v="https://store.steampowered.com/app/936790/Life_is_Strange_True_Colors/"/>
        <s v="https://store.steampowered.com/app/1577120/The_Quarry/"/>
        <s v="https://store.steampowered.com/app/1323470/GetsuFumaDen_Undying_Moon/"/>
        <s v="https://store.steampowered.com/app/1717020/Ed0_Zombie_Uprising/"/>
        <s v="https://store.steampowered.com/app/1269710/Kainga_Seeds_of_Civilization/"/>
        <s v="https://store.steampowered.com/app/866140/Arise_A_Simple_Story/"/>
        <s v="https://store.steampowered.com/app/1399170/Nimbus_INFINITY/"/>
        <s v="https://store.steampowered.com/app/1220150/Blue_Fire/"/>
        <s v="https://store.steampowered.com/app/1051310/Paper_Dolls_Original/"/>
        <s v="https://store.steampowered.com/app/1097350/Weird_West/"/>
        <s v="https://store.steampowered.com/app/1294810/Redfall/"/>
        <s v="https://store.steampowered.com/app/1683100/Ultra_Age/"/>
        <s v="https://store.steampowered.com/app/1109160/Giants_Uprising/"/>
        <s v="https://store.steampowered.com/app/512300/Unbox_Newbies_Adventure/"/>
        <s v="https://store.steampowered.com/app/1062960/Under_the_Sand_REDUX__a_road_trip_game/"/>
        <s v="https://store.steampowered.com/app/1146310/Beyond_a_Steel_Sky/"/>
        <s v="https://store.steampowered.com/app/1550010/The_Witch_of_Fern_Island/"/>
        <s v="https://store.steampowered.com/app/1370140/Kao_the_Kangaroo/"/>
        <s v="https://store.steampowered.com/app/1288320/Way_of_the_Hunter/"/>
        <s v="https://surumekoubou.booth.pm/items/1175114"/>
        <s v="https://store.steampowered.com/app/1983300/Paper_Ghost_Stories_Third_Eye_Open/"/>
        <s v="https://store.steampowered.com/app/1324340/Made_in_Abyss_Binary_Star_Falling_into_Darkness/"/>
        <s v="https://store.steampowered.com/app/487120/Citadel_Forged_with_Fire/"/>
        <s v="https://store.steampowered.com/app/1155330/Showgunners/"/>
        <s v="https://store.steampowered.com/app/1945780/Under_The_Moon/"/>
        <s v="https://store.steampowered.com/app/792300/The_Beast_Inside/"/>
        <s v="https://mrdrnose.itch.io/votv"/>
        <s v="https://store.steampowered.com/app/1966420/Harmony_The_Fall_of_Reverie/"/>
        <s v="https://store.steampowered.com/app/1843860/The_Redress_of_Mira/"/>
        <s v="https://store.steampowered.com/app/967390/Chronos_Before_the_Ashes/"/>
        <s v="https://store.steampowered.com/app/492230/Space_Hulk_Tactics/"/>
        <s v="https://store.steampowered.com/app/917720/Gamedec__Definitive_Edition/"/>
        <s v="https://store.steampowered.com/app/2097490/DESORDRE__A_Puzzle_Game_Adventure/"/>
        <s v="https://store.steampowered.com/app/1426210/It_Takes_Two/"/>
        <s v="https://store.steampowered.com/app/1293160/The_Medium/"/>
        <s v="https://store.steampowered.com/app/767930/Assault_Spy/"/>
        <s v="https://store.steampowered.com/app/1343620/Nemesis_Distress/"/>
        <s v="https://store.steampowered.com/app/1506440/Batora_Lost_Haven/"/>
        <s v="https://store.steampowered.com/app/705040/HAWKEN_REBORN/"/>
        <s v="https://store.steampowered.com/app/1946700/Layers_of_Fear/"/>
        <s v="https://www.unrealengine.com/en-US/hillside"/>
        <s v="https://store.steampowered.com/app/1368130/Park_Beyond/"/>
        <s v="https://store.steampowered.com/app/1138650/Tower_Princess/"/>
        <s v="https://store.steampowered.com/app/2300600/Abandoned_World/"/>
        <s v="https://store.steampowered.com/app/1451810/LEGO_2K_Drive/"/>
        <s v="https://store.steampowered.com/app/945710/DreadOut_2/"/>
        <s v="https://store.steampowered.com/app/1607290/Gangstar_New_York/"/>
        <s v="https://store.steampowered.com/app/1304930/The_Outlast_Trials/"/>
        <s v="https://store.steampowered.com/app/1158160/Coral_Island/"/>
        <s v="https://store.steampowered.com/app/1608700/Soundfall/"/>
        <s v="https://store.steampowered.com/app/1171690/Wayfinder/"/>
        <s v="https://store.steampowered.com/app/1268750/Starship_Troopers_Extermination/"/>
        <s v="https://store.steampowered.com/app/1938800/Alone_in_the_Dark_Prologue/"/>
        <s v="https://store.steampowered.com/app/1433140/The_Texas_Chain_Saw_Massacre/"/>
        <s v="https://store.steampowered.com/app/915810/Midnight_Ghost_Hunt/"/>
        <s v="https://store.steampowered.com/app/2381590/Only_Up/"/>
        <s v="https://store.steampowered.com/app/1921470/TAGLINE/"/>
        <s v="https://store.steampowered.com/app/1836730/Echo_Point_Nova/"/>
        <s v="https://store.steampowered.com/app/2107670/Warhaven/"/>
        <s v="https://store.steampowered.com/app/1812450/Bellwright/"/>
        <s v="https://store.steampowered.com/app/2172260/The_Complex_Expedition/"/>
        <s v="https://store.steampowered.com/app/552100/Brick_Rigs/"/>
        <s v="https://store.steampowered.com/app/2229350/Someday_Youll_Return_Directors_Cut/"/>
        <s v="https://store.steampowered.com/app/1622710/Oceanhorn_2_Knights_of_the_Lost_Realm/"/>
        <s v="https://store.steampowered.com/app/1282100/Remnant_II/"/>
        <s v="https://store.steampowered.com/app/1641960/Forever_Skies/"/>
        <s v="https://store.steampowered.com/app/2395310/Presences_Dark_Awakening/"/>
        <s v="https://store.steampowered.com/app/874260/The_Forgotten_City/"/>
        <s v="https://store.steampowered.com/app/1654810/Mix_Universe/"/>
        <s v="https://store.steampowered.com/app/1529550/The_Magnificent_Trufflepigs/"/>
        <s v="https://store.steampowered.com/app/2249160/September_7th/"/>
        <s v="https://store.steampowered.com/app/2304650/The_Scrap/"/>
        <s v="https://store.steampowered.com/app/1150440/Aliens_Dark_Descent/"/>
        <s v="https://store.steampowered.com/app/1718130/SCP_Secret_Files/"/>
        <s v="https://store.steampowered.com/app/1808700/Dead_Mans_Diary/"/>
        <s v="https://store.steampowered.com/app/1173730/Hexia/"/>
        <s v="https://store.steampowered.com/app/1266420/Paper_Ghost_Stories_7PM/"/>
        <s v="https://store.steampowered.com/app/1839070/BARK/"/>
        <s v="https://store.steampowered.com/app/1702010/Sengoku_Dynasty/"/>
        <m/>
        <s v="https://store.steampowered.com/app/492720/Tropico_6/"/>
        <s v="https://store.steampowered.com/app/1092660/Blair_Witch/"/>
        <s v="https://store.steampowered.com/app/2009100/Immortals_of_Aveum/"/>
        <s v="https://store.steampowered.com/app/1549690/SPRAWL/"/>
        <s v="https://store.steampowered.com/app/1987400/Death_Relives/"/>
        <s v="https://store.steampowered.com/app/1874190/Vorax/"/>
        <s v="https://store.steampowered.com/app/2429240/Soulslinger_Envoy_of_Death/"/>
        <s v="https://store.steampowered.com/app/1648532/Icarus_New_Frontiers/"/>
        <s v="https://store.steampowered.com/app/2094600/Nowhere_Mysterious_Artifacts/"/>
        <s v="https://store.steampowered.com/app/1931730/Fort_Solis/"/>
        <s v="https://store.steampowered.com/app/2291340/The_Baby_In_Yellow/"/>
        <s v="https://store.steampowered.com/app/1450900/Desynced/"/>
        <s v="https://store.steampowered.com/app/1419060/Retchid/"/>
        <s v="https://store.steampowered.com/app/2458920/WAGON/"/>
        <s v="https://store.steampowered.com/app/2529210/Revenge_of_ILCOIN/"/>
        <s v="https://store.steampowered.com/app/1293730/Broken_Pieces/"/>
        <s v="https://store.steampowered.com/app/1340640/HORROR_TALES_The_Wine/"/>
        <s v="https://store.steampowered.com/app/707030/POSTAL_4_No_Regerts/"/>
        <s v="https://store.steampowered.com/app/1577250/The_Chant/"/>
        <s v="https://store.steampowered.com/app/2230110/Fae_Farm/"/>
        <s v="https://store.steampowered.com/app/768200/Smalland_Survive_the_Wilds/"/>
        <s v="https://store.steampowered.com/app/1234430/Ad_Infinitum/"/>
        <s v="https://store.steampowered.com/app/1547540/They_Are_Here_Alien_Abduction_Horror/"/>
        <s v="https://store.steampowered.com/app/2202470/No_Sun_To_Worship/"/>
        <s v="https://store.steampowered.com/app/2144740/Ghostrunner_2/"/>
        <s v="https://store.steampowered.com/app/1627720/Lies_of_P/"/>
        <s v="https://store.steampowered.com/app/1272080/PAYDAY_3/"/>
        <s v="https://store.steampowered.com/app/1971870/Mortal_Kombat_1/"/>
        <s v="https://store.steampowered.com/app/817020/Unholy/"/>
        <s v="https://store.steampowered.com/app/1566880/SWORD_ART_ONLINE_Last_Recollection/"/>
        <s v="https://store.steampowered.com/app/1876890/Wandering_Sword/"/>
        <s v="https://store.steampowered.com/app/1045180/Shattered__Tale_of_the_Forgotten_King/"/>
        <s v="https://store.steampowered.com/app/1960110/Silent_Hope/"/>
        <s v="https://store.steampowered.com/app/2124100/Transience/"/>
        <s v="https://store.steampowered.com/app/970840/OVERPASS/"/>
        <s v="https://store.steampowered.com/app/2486180/SCP479_Shadows_of_the_Mind/"/>
        <s v="https://store.steampowered.com/app/1664220/TRAIL_OUT/"/>
        <s v="https://store.steampowered.com/app/784080/MechWarrior_5_Mercenaries/"/>
        <s v="https://store.steampowered.com/app/1663640/The_Last_Oricru__Final_Cut/"/>
        <s v="https://store.steampowered.com/app/363860/MythForce/"/>
        <s v="https://store.steampowered.com/app/908360/Monomyth/"/>
        <s v="https://store.steampowered.com/app/2259260/Tyrants_Realm/"/>
        <s v="https://store.steampowered.com/app/1306970/Diluvian_Ultra/"/>
        <s v="https://store.steampowered.com/app/2025320/Estencel/"/>
        <s v="https://store.steampowered.com/app/443190/Project_Haven/"/>
        <s v="https://store.steampowered.com/app/869490/Limerick_Cadence_Mansion/"/>
        <s v="https://store.steampowered.com/app/1733240/Phantom_Fury/"/>
        <s v="https://store.steampowered.com/app/1206410/Kristala/"/>
        <s v="https://store.steampowered.com/app/1363360/Noch/"/>
        <s v="https://store.steampowered.com/app/2168070/Sorceress/"/>
        <s v="https://store.steampowered.com/app/1406810/After_Us/"/>
        <s v="https://store.steampowered.com/app/1915380/Garden_Life_A_Cozy_Simulator/"/>
        <s v="https://store.steampowered.com/app/2349420/ELDRIMAR/"/>
        <s v="https://store.steampowered.com/app/1159290/The_Bloodline/"/>
        <s v="https://store.steampowered.com/app/2365810/Pseudoregalia/"/>
        <s v="https://store.steampowered.com/app/1227650/BangOn_Balls_Chronicles/"/>
        <s v="https://store.steampowered.com/app/849100/Alaskan_Road_Truckers/"/>
        <s v="https://store.steampowered.com/app/1351000/Gangs_of_Sherwood/"/>
        <s v="https://store.steampowered.com/app/1273440/OverDrift_Festival/"/>
        <s v="https://store.steampowered.com/app/2214880/Europa/"/>
        <s v="https://store.steampowered.com/app/2448030/Pine_Harbor/"/>
        <s v="https://store.steampowered.com/app/1153410/Japanese_Drift_Master/"/>
        <s v="https://store.steampowered.com/app/2120300/Retrowave_84/"/>
        <s v="https://store.steampowered.com/app/2210830/Quantum_Knights/"/>
        <s v="https://store.steampowered.com/app/2460920/ACRES/ "/>
        <s v="https://store.steampowered.com/app/2503740/Storm_Striker/"/>
        <s v="https://store.steampowered.com/app/1722610/Unawake/"/>
        <s v="https://store.steampowered.com/app/2352100/Warlock_Survivors/"/>
        <s v="https://store.steampowered.com/app/2285150/The_Front/"/>
        <s v="https://store.steampowered.com/app/1501750/Lords_of_the_Fallen/ "/>
        <s v="https://store.steampowered.com/app/1059900/Tribe_Primitive_Builder/"/>
        <s v="https://store.steampowered.com/app/1372150/Fish_Game/"/>
        <s v="https://store.steampowered.com/app/2527660/The_Awakener_Forgotten_Oath/"/>
        <s v="https://store.steampowered.com/app/1158940/Blazing_Sails/"/>
        <s v="https://store.steampowered.com/app/1564220/QUBE_10th_Anniversary/"/>
        <s v="https://store.steampowered.com/app/2014690/Shame_Legacy/"/>
        <s v="https://store.steampowered.com/app/2272400/Station_to_Station/"/>
        <s v="https://store.steampowered.com/app/1684350/The_Thaumaturge/"/>
        <s v="https://store.steampowered.com/app/1469610/Last_Train_Home/"/>
        <s v="https://store.steampowered.com/app/2003490/Toroa/"/>
        <s v="https://store.steampowered.com/app/1465470/The_Crust/"/>
        <s v="https://store.steampowered.com/app/1355090/RAILGRADE/"/>
        <s v="https://store.steampowered.com/app/1975440/Under_The_Waves/"/>
        <s v="https://store.steampowered.com/app/2518960/Wizardry_Proving_Grounds_of_the_Mad_Overlord/"/>
        <s v="https://store.steampowered.com/app/1534720/Space_Boat/"/>
        <s v="https://store.steampowered.com/app/1249040/American_Arcadia/"/>
        <s v="https://store.steampowered.com/app/1989320/Monolith_Requiem_of_the_Ancients/"/>
        <s v="https://store.steampowered.com/app/1691320/Hellbreach_Vegas/"/>
        <s v="https://store.steampowered.com/app/1766060/HumanitZ/"/>
        <s v="https://store.steampowered.com/app/2272250/Forgive_Me_Father_2/"/>
        <s v="https://store.steampowered.com/app/2051120/HOT_WHEELS_UNLEASHED_2__Turbocharged/"/>
        <s v="https://store.steampowered.com/app/1657090/Mini_Royale/"/>
        <s v="https://store.steampowered.com/app/1933000/Luna_Abyss/"/>
        <s v="https://store.steampowered.com/app/1885250/Axiom_of_Maria/"/>
        <s v="https://store.steampowered.com/app/2133830/UNFOLLOW/"/>
        <s v="https://store.steampowered.com/app/2206210/GYLT/"/>
        <s v="https://store.steampowered.com/app/2383990/Ghostbusters_Spirits_Unleashed_Ecto_Edition/"/>
        <s v="https://store.steampowered.com/app/1926270/Bloodhound/"/>
        <s v="https://store.steampowered.com/app/252330/Slender_The_Arrival/"/>
        <s v="https://launcher.store.epicgames.com/en-US/p/the-lord-of-the-rings-return-to-moria-f01344"/>
        <s v="https://store.steampowered.com/app/1558830/RIPOUT/"/>
        <s v="https://store.steampowered.com/app/2342980/It_Comes_In_Waves/"/>
        <s v="https://store.steampowered.com/app/1332010/Stray/"/>
        <s v="https://codeglue.itch.io/van-hellswing"/>
        <s v="https://store.steampowered.com/app/2005010/Warhammer_40000_Boltgun/"/>
        <s v="https://store.steampowered.com/app/1567000/illWill/"/>
        <s v="https://store.steampowered.com/app/2072660/Voidborn/"/>
        <s v="https://store.epicgames.com/en-US/p/witchfire-db273e"/>
        <s v="https://store.steampowered.com/app/1227690/Severed_Steel/"/>
        <s v="https://store.steampowered.com/app/1371690/GRAVEN/"/>
        <s v="https://store.steampowered.com/app/1374810/Ghost_Knight_A_Dark_Tale/"/>
        <s v="https://store.steampowered.com/app/2497900/DONT_SCREAM/"/>
        <s v="https://store.steampowered.com/app/2536420/Midnight_Acres/"/>
        <s v="https://store.steampowered.com/app/1849250/WRC/"/>
        <s v="https://store.steampowered.com/app/2258500/CRYMACHINA/"/>
        <s v="https://store.steampowered.com/app/433170/Die_Young/"/>
        <s v="https://store.steampowered.com/app/2139300/Redemption_Reapers/"/>
        <s v="https://store.steampowered.com/app/1681430/RoboCop_Rogue_City/"/>
        <s v="https://store.steampowered.com/app/1243850/This_Bed_We_Made/  "/>
        <s v="https://store.steampowered.com/app/1314000/Achilles_Legends_Untold/"/>
        <s v="https://store.steampowered.com/app/835960/The_Talos_Principle_2/"/>
        <s v="https://store.steampowered.com/app/2397500/The_Smurfs_2__The_Prisoner_of_the_Green_Stone/"/>
        <s v="https://store.steampowered.com/app/526870/Satisfactory/"/>
        <s v="https://store.steampowered.com/app/1881200/TRYP_FPV__The_Drone_Racer_Simulator/"/>
        <s v="https://store.steampowered.com/app/731040/The_Invincible/"/>
        <s v="https://store.steampowered.com/app/969760/Omno/"/>
        <s v="https://store.steampowered.com/app/1755240/Moon_Runner/"/>
        <s v="https://store.steampowered.com/app/2125090/Tintin_Reporter__Cigars_of_the_Pharaoh/"/>
        <s v="https://store.steampowered.com/app/2224740/DreamWorks_AllStar_Kart_Racing/"/>
        <s v="https://store.steampowered.com/app/2452090/GREED_IS_GOOD/"/>
        <s v="https://store.steampowered.com/app/1730590/The_Entropy_Centre/"/>
        <s v="https://store.steampowered.com/app/1550270/Togges/"/>
        <s v="https://store.steampowered.com/app/1977170/Jusant/"/>
        <s v="https://store.steampowered.com/app/1139900/Ghostrunner/"/>
        <s v="https://store.steampowered.com/app/2157560/Granblue_Fantasy_Versus_Rising/"/>
        <s v="https://store.steampowered.com/app/1453640/Valthirian_Arc_Hero_School_Story_2/"/>
        <s v="https://store.steampowered.com/app/1659090/REMEDIUM/"/>
        <s v="https://store.steampowered.com/app/2362300/Train_Sim_World_4/"/>
        <s v="https://palia.com/"/>
        <s v="https://store.steampowered.com/app/1971650/OCTOPATH_TRAVELER_II/"/>
        <s v="https://store.steampowered.com/app/1649010/Miasma_Chronicles/"/>
        <s v="https://store.steampowered.com/app/818520/Builders_of_Egypt/"/>
        <s v="https://store.epicgames.com/en-US/p/kid-a-mnesia-exhibition"/>
        <s v="https://store.steampowered.com/app/976590/Bus_Simulator_21_Next_Stop/"/>
        <s v="https://store.steampowered.com/app/1120480/The_Anacrusis/"/>
        <s v="https://store.steampowered.com/app/1731070/Asterigos_Curse_of_the_Stars/"/>
        <s v="https://store.steampowered.com/app/491540/The_Bus/"/>
        <s v="https://store.epicgames.com/en-US/p/horizon-chase-2"/>
        <s v="https://store.steampowered.com/app/2485080/Death_Elevator/"/>
        <s v="https://store.steampowered.com/app/2067160/Simulakros/"/>
        <s v="https://store.steampowered.com/app/2387110/Green_Reaper/"/>
        <s v="https://store.steampowered.com/app/427100/Fernbus_Simulator/"/>
        <s v="https://store.steampowered.com/app/1145630/BEAST/"/>
        <s v="https://store.steampowered.com/app/1880890/LOST_EMBER__VR_Edition/"/>
        <s v="https://store.steampowered.com/app/2114380/Dungeon_Dungeon/"/>
        <s v="https://store.steampowered.com/app/770390/Draugen/"/>
        <s v="https://store.steampowered.com/app/1846980/Skeletons/"/>
        <s v="https://store.steampowered.com/app/471010/Seven_Enhanced_Edition/"/>
        <s v="https://store.steampowered.com/app/2588110/Playtown/"/>
        <s v="https://launcher.store.epicgames.com/en-US/p/goat-simulator-3"/>
        <s v="https://store.steampowered.com/app/872670/SCP_5K/"/>
        <s v="https://store.steampowered.com/app/2579510/Horizons_Mirage/"/>
        <s v="https://store.steampowered.com/app/1013910/Arons_Adventure/"/>
        <s v="https://store.steampowered.com/app/2111870/Blackout_Protocol/"/>
        <s v="https://store.steampowered.com/app/389670/Pacer/"/>
        <s v="https://store.steampowered.com/app/805660/Rad_Rodgers__Radical_Edition/"/>
        <s v="https://store.steampowered.com/app/1548850/Six_Days_in_Fallujah/"/>
        <s v="https://store.steampowered.com/app/736590/Operation_Harsh_Doorstop/"/>
        <s v="https://store.steampowered.com/app/16900/GROUND_BRANCH/"/>
        <s v="https://store.steampowered.com/app/393380/Squad/"/>
        <s v="https://store.steampowered.com/app/979690/The_Ascent/"/>
        <s v="https://store.steampowered.com/app/842100/Daymare_1998/"/>
        <s v="https://youtu.be/4HKRKY-2-oQ?si=iNEu_yYDUxqhJGBV"/>
        <s v="https://store.steampowered.com/app/1369670/Motor_Town_Behind_The_Wheel/"/>
        <s v="https://store.steampowered.com/app/1727650/Deathly_Stillness/"/>
        <s v="https://store.steampowered.com/app/1446650/BRAVELY_DEFAULT_II/"/>
        <s v="https://store.steampowered.com/app/661290/Arizona_Derby/"/>
        <s v="https://store.steampowered.com/app/2118130/Chicken_Feet/"/>
        <s v="https://store.steampowered.com/app/2626940/Life_Makeover/ "/>
        <s v="https://store.steampowered.com/app/2155770/THE_MULLERPOWELL_PRINCIPLE/"/>
        <s v="https://store.steampowered.com/app/814000/ONE_PIECE_ODYSSEY/"/>
        <s v="https://store.steampowered.com/app/1654660/En_Garde/"/>
        <s v="https://store.steampowered.com/app/1213700/Spirit_of_the_North/"/>
        <s v="https://store.steampowered.com/app/2337640/Pinball_M/"/>
        <s v="https://arturlaczkowski.itch.io/ptemulation"/>
        <s v="https://store.steampowered.com/app/482400/System_Shock/"/>
        <s v="https://store.steampowered.com/app/2328760/Pinball_FX/"/>
        <s v="https://store.steampowered.com/app/973810/Journey_To_The_Savage_Planet/"/>
        <s v="https://store.steampowered.com/app/2679590/Chaperone/"/>
        <s v="https://store.steampowered.com/app/2247760/Revive__Prosper/"/>
        <s v="https://store.steampowered.com/app/2546690/Tram_Simulator_Urban_Transit/"/>
        <s v="https://store.steampowered.com/app/768460/Areia_Pathway_to_Dawn/"/>
        <s v="https://store.steampowered.com/app/2601620/Ungate/"/>
        <s v="https://store.steampowered.com/app/1372880/The_Day_Before/"/>
        <s v="https://store.steampowered.com/app/961200/Predecessor/"/>
        <s v="https://store.steampowered.com/app/1546400/GigaBash/"/>
        <s v="https://store.steampowered.com/app/1555140/Born_of_Bread/"/>
        <s v="https://store.steampowered.com/app/1472930/Flock/"/>
        <s v="https://store.steampowered.com/app/2486730/ART_IS_RIFLE/"/>
        <s v="https://store.steampowered.com/app/1436920/Tandem_A_Tale_of_Shadows/"/>
        <s v="https://store.steampowered.com/app/2543940/Sky_Sojourn/"/>
        <s v="https://store.steampowered.com/app/2698560/Hotel_in_the_Dark/"/>
        <s v="https://store.steampowered.com/app/2176430/Testament_The_Order_of_High_Human/"/>
        <s v="https://store.steampowered.com/app/513710/SCUM/"/>
        <s v="https://store.steampowered.com/app/2201940/Ship_Graveyard_Simulator_2/"/>
        <s v="https://store.steampowered.com/app/898890/Endling__Extinction_is_Forever/"/>
        <s v="https://store.steampowered.com/app/1874490/Potionomics/"/>
        <s v="https://store.steampowered.com/app/1150590/Samurai_Jack_Battle_Through_Time/ "/>
        <s v="https://store.steampowered.com/app/1265780/The_Lord_of_the_Rings_Gollum/"/>
        <s v="https://store.steampowered.com/app/767390/Dakar_18/"/>
        <s v="https://store.steampowered.com/app/855740/Bum_Simulator/"/>
        <s v="https://store.steampowered.com/app/1196090/Scars_Above/"/>
        <s v="https://store.steampowered.com/app/1599660/Sackboy_A_Big_Adventure/"/>
        <s v="https://store.steampowered.com/app/2653790/The_Exit_8/"/>
        <s v="https://store.steampowered.com/app/1608070/CRISIS_CORE_FINAL_FANTASY_VII_REUNION/"/>
        <s v="https://store.steampowered.com/app/1800940/The_Enjenir/"/>
        <s v="https://store.steampowered.com/app/2017950/Pact_of_Joy/"/>
        <s v="https://store.steampowered.com/app/960980/Apsulov_End_of_Gods/"/>
        <s v="https://store.steampowered.com/app/911220/Dusk_Diver/"/>
        <s v="https://store.steampowered.com/app/1696440/The_Matchless_Kungfu/"/>
        <s v="https://store.steampowered.com/app/1649240/Returnal/"/>
        <s v="https://store.steampowered.com/app/2656930/Dragon_Bobby__The_Story_of_a_Life/"/>
        <s v="https://store.steampowered.com/app/888630/Another_Sight__Definitive_Edition/"/>
        <s v="https://store.steampowered.com/app/587520/Dungeons_of_Sundaria/"/>
        <s v="https://store.steampowered.com/app/1173220/Bleak_Faith_Forsaken/"/>
        <s v="https://store.steampowered.com/app/1530470/Daymare_1994_Sandcastle/"/>
        <s v="https://store.steampowered.com/app/1549970/Aliens_Fireteam_Elite/"/>
        <s v="https://store.steampowered.com/app/1977530/Onearmed_cook/"/>
        <s v="https://store.steampowered.com/app/2551020/Onearmed_robber/"/>
        <s v="https://store.steampowered.com/app/2021210/DRAGON_QUEST_TREASURES/"/>
        <s v="https://store.steampowered.com/app/1544020/The_Callisto_Protocol/"/>
        <s v="https://store.steampowered.com/app/1765780/ADACA/"/>
        <s v="https://store.steampowered.com/app/2636420/Graveyard_Shift/"/>
        <s v="https://store.steampowered.com/app/1778820/TEKKEN_8/"/>
        <s v="https://store.steampowered.com/app/1333200/Song_of_Nunu_A_League_of_Legends_Story/"/>
        <s v="https://store.steampowered.com/app/495420/State_of_Decay_2_Juggernaut_Edition/"/>
        <s v="https://store.steampowered.com/app/1920780/Stray_Gods_The_Roleplaying_Musical/"/>
        <s v="https://store.steampowered.com/app/1153640/Chorus/"/>
        <s v="https://adamdubigames.itch.io/chordosis"/>
        <s v="https://store.steampowered.com/app/2573320/Beyond_Hanwell_Teaser_The_Royal_Hallamshire/"/>
        <s v="https://store.steampowered.com/app/1286350/BPM_BULLETS_PER_MINUTE/"/>
        <s v="https://store.steampowered.com/app/1122680/The_Artful_Escape/"/>
        <s v="https://store.steampowered.com/app/2292650/Escape_From_Mystwood_Mansion/"/>
        <s v="https://store.steampowered.com/app/911510/Paws_and_Soul/"/>
        <s v="https://store.steampowered.com/app/1597040/Fossilfuel/"/>
        <s v="https://store.steampowered.com/app/1160220/Paradise_Killer/"/>
        <s v="https://store.steampowered.com/app/692890/Roboquest/"/>
        <s v="https://store.steampowered.com/app/987840/Expeditions_Rome/"/>
        <s v="https://store.steampowered.com/app/1542110/Daydream_Forgotten_Sorrow/"/>
        <s v="https://store.steampowered.com/app/1119840/Sands_of_Aura/"/>
        <s v="https://store.steampowered.com/app/661920/Claybook/"/>
        <s v="https://store.steampowered.com/app/1106840/Hydroneer/"/>
        <s v="https://store.steampowered.com/app/982720/Paradise_Lost/"/>
        <s v="https://store.steampowered.com/app/320240/We_Happy_Few/"/>
        <s v="https://store.steampowered.com/app/392000/TRON_RUNr/"/>
        <s v="https://store.steampowered.com/app/1351480/Barely_Racing/"/>
      </sharedItems>
    </cacheField>
    <cacheField name="A" numFmtId="1">
      <sharedItems containsString="0" containsBlank="1" containsNumber="1" containsInteger="1">
        <n v="0.0"/>
        <n v="1.0"/>
        <m/>
      </sharedItems>
    </cacheField>
    <cacheField name="B" numFmtId="1">
      <sharedItems containsString="0" containsBlank="1" containsNumber="1" containsInteger="1">
        <n v="0.0"/>
        <n v="1.0"/>
        <m/>
      </sharedItems>
    </cacheField>
    <cacheField name="C" numFmtId="1">
      <sharedItems containsString="0" containsBlank="1" containsNumber="1" containsInteger="1">
        <n v="0.0"/>
        <n v="1.0"/>
        <m/>
      </sharedItems>
    </cacheField>
    <cacheField name="D" numFmtId="1">
      <sharedItems containsString="0" containsBlank="1" containsNumber="1" containsInteger="1">
        <n v="0.0"/>
        <n v="1.0"/>
        <m/>
      </sharedItems>
    </cacheField>
    <cacheField name="E" numFmtId="1">
      <sharedItems containsString="0" containsBlank="1" containsNumber="1" containsInteger="1">
        <n v="1.0"/>
        <n v="0.0"/>
        <m/>
      </sharedItems>
    </cacheField>
    <cacheField name="A - Works Perfectly" numFmtId="1">
      <sharedItems containsString="0" containsBlank="1" containsNumber="1" containsInteger="1">
        <n v="0.0"/>
        <n v="1.0"/>
        <n v="2.0"/>
        <n v="3.0"/>
        <n v="4.0"/>
        <n v="5.0"/>
        <n v="6.0"/>
        <n v="7.0"/>
        <n v="8.0"/>
        <n v="9.0"/>
        <n v="10.0"/>
        <n v="11.0"/>
        <n v="12.0"/>
        <n v="13.0"/>
        <n v="14.0"/>
        <n v="15.0"/>
        <n v="16.0"/>
        <n v="17.0"/>
        <n v="18.0"/>
        <n v="19.0"/>
        <n v="20.0"/>
        <n v="21.0"/>
        <n v="22.0"/>
        <n v="23.0"/>
        <n v="24.0"/>
        <n v="25.0"/>
        <n v="26.0"/>
        <n v="27.0"/>
        <n v="28.0"/>
        <n v="29.0"/>
        <n v="30.0"/>
        <n v="31.0"/>
        <n v="32.0"/>
        <n v="33.0"/>
        <n v="34.0"/>
        <n v="35.0"/>
        <n v="36.0"/>
        <n v="37.0"/>
        <n v="38.0"/>
        <n v="39.0"/>
        <n v="40.0"/>
        <n v="41.0"/>
        <n v="42.0"/>
        <n v="43.0"/>
        <n v="44.0"/>
        <n v="45.0"/>
        <n v="46.0"/>
        <n v="47.0"/>
        <n v="48.0"/>
        <n v="49.0"/>
        <n v="50.0"/>
        <n v="51.0"/>
        <n v="52.0"/>
        <n v="53.0"/>
        <n v="54.0"/>
        <n v="55.0"/>
        <n v="56.0"/>
        <n v="57.0"/>
        <n v="58.0"/>
        <n v="59.0"/>
        <n v="60.0"/>
        <n v="61.0"/>
        <n v="62.0"/>
        <n v="63.0"/>
        <n v="64.0"/>
        <n v="65.0"/>
        <n v="66.0"/>
        <n v="67.0"/>
        <n v="68.0"/>
        <n v="69.0"/>
        <n v="70.0"/>
        <n v="71.0"/>
        <n v="72.0"/>
        <n v="73.0"/>
        <n v="74.0"/>
        <n v="75.0"/>
        <n v="76.0"/>
        <n v="77.0"/>
        <n v="78.0"/>
        <n v="79.0"/>
        <n v="80.0"/>
        <n v="81.0"/>
        <n v="82.0"/>
        <n v="83.0"/>
        <n v="84.0"/>
        <n v="85.0"/>
        <n v="86.0"/>
        <n v="87.0"/>
        <n v="88.0"/>
        <n v="89.0"/>
        <n v="90.0"/>
        <n v="91.0"/>
        <n v="92.0"/>
        <n v="93.0"/>
        <n v="94.0"/>
        <n v="95.0"/>
        <n v="96.0"/>
        <n v="97.0"/>
        <n v="98.0"/>
        <n v="99.0"/>
        <n v="100.0"/>
        <n v="101.0"/>
        <n v="102.0"/>
        <n v="103.0"/>
        <n v="104.0"/>
        <n v="105.0"/>
        <n v="106.0"/>
        <n v="107.0"/>
        <n v="108.0"/>
        <n v="109.0"/>
        <n v="110.0"/>
        <n v="111.0"/>
        <n v="112.0"/>
        <n v="113.0"/>
        <n v="114.0"/>
        <n v="115.0"/>
        <n v="116.0"/>
        <n v="117.0"/>
        <n v="118.0"/>
        <n v="119.0"/>
        <n v="120.0"/>
        <n v="121.0"/>
        <n v="122.0"/>
        <n v="123.0"/>
        <n v="124.0"/>
        <n v="125.0"/>
        <n v="126.0"/>
        <n v="127.0"/>
        <n v="128.0"/>
        <n v="129.0"/>
        <n v="130.0"/>
        <n v="131.0"/>
        <n v="132.0"/>
        <n v="133.0"/>
        <n v="134.0"/>
        <n v="135.0"/>
        <n v="136.0"/>
        <n v="137.0"/>
        <n v="138.0"/>
        <n v="139.0"/>
        <n v="140.0"/>
        <n v="141.0"/>
        <n v="142.0"/>
        <n v="143.0"/>
        <n v="144.0"/>
        <n v="145.0"/>
        <n v="146.0"/>
        <n v="147.0"/>
        <n v="148.0"/>
        <n v="149.0"/>
        <n v="150.0"/>
        <n v="151.0"/>
        <n v="152.0"/>
        <n v="153.0"/>
        <n v="154.0"/>
        <n v="155.0"/>
        <n v="156.0"/>
        <n v="157.0"/>
        <n v="158.0"/>
        <n v="159.0"/>
        <n v="160.0"/>
        <n v="161.0"/>
        <n v="162.0"/>
        <n v="163.0"/>
        <n v="164.0"/>
        <n v="165.0"/>
        <n v="166.0"/>
        <n v="167.0"/>
        <n v="168.0"/>
        <n v="169.0"/>
        <n v="170.0"/>
        <n v="171.0"/>
        <n v="172.0"/>
        <n v="173.0"/>
        <n v="174.0"/>
        <n v="175.0"/>
        <n v="176.0"/>
        <n v="177.0"/>
        <n v="178.0"/>
        <n v="179.0"/>
        <n v="180.0"/>
        <n v="181.0"/>
        <n v="182.0"/>
        <n v="183.0"/>
        <n v="184.0"/>
        <n v="185.0"/>
        <n v="186.0"/>
        <n v="187.0"/>
        <n v="188.0"/>
        <n v="189.0"/>
        <n v="190.0"/>
        <n v="191.0"/>
        <n v="192.0"/>
        <n v="193.0"/>
        <n v="194.0"/>
        <n v="195.0"/>
        <n v="196.0"/>
        <n v="197.0"/>
        <n v="198.0"/>
        <n v="199.0"/>
        <n v="200.0"/>
        <n v="201.0"/>
        <n v="202.0"/>
        <n v="203.0"/>
        <n v="204.0"/>
        <n v="205.0"/>
        <n v="206.0"/>
        <n v="207.0"/>
        <n v="208.0"/>
        <n v="209.0"/>
        <n v="210.0"/>
        <n v="211.0"/>
        <n v="212.0"/>
        <n v="213.0"/>
        <n v="214.0"/>
        <n v="215.0"/>
        <n v="216.0"/>
        <n v="217.0"/>
        <n v="218.0"/>
        <n v="219.0"/>
        <n v="220.0"/>
        <n v="221.0"/>
        <n v="222.0"/>
        <n v="223.0"/>
        <n v="224.0"/>
        <n v="225.0"/>
        <n v="226.0"/>
        <n v="227.0"/>
        <n v="228.0"/>
        <n v="229.0"/>
        <n v="230.0"/>
        <n v="231.0"/>
        <n v="232.0"/>
        <n v="233.0"/>
        <n v="234.0"/>
        <n v="235.0"/>
        <n v="236.0"/>
        <n v="237.0"/>
        <n v="238.0"/>
        <n v="239.0"/>
        <n v="240.0"/>
        <n v="241.0"/>
        <n v="242.0"/>
        <n v="243.0"/>
        <n v="244.0"/>
        <n v="245.0"/>
        <n v="246.0"/>
        <n v="247.0"/>
        <n v="248.0"/>
        <n v="249.0"/>
        <n v="250.0"/>
        <n v="251.0"/>
        <n v="252.0"/>
        <n v="253.0"/>
        <n v="254.0"/>
        <n v="255.0"/>
        <n v="256.0"/>
        <n v="257.0"/>
        <n v="258.0"/>
        <n v="259.0"/>
        <n v="260.0"/>
        <n v="261.0"/>
        <n v="262.0"/>
        <n v="263.0"/>
        <n v="264.0"/>
        <n v="265.0"/>
        <n v="266.0"/>
        <n v="267.0"/>
        <n v="268.0"/>
        <n v="269.0"/>
        <n v="270.0"/>
        <n v="271.0"/>
        <n v="272.0"/>
        <n v="273.0"/>
        <n v="274.0"/>
        <n v="275.0"/>
        <n v="276.0"/>
        <n v="277.0"/>
        <n v="278.0"/>
        <n v="279.0"/>
        <n v="280.0"/>
        <n v="281.0"/>
        <n v="282.0"/>
        <n v="283.0"/>
        <n v="284.0"/>
        <n v="285.0"/>
        <n v="286.0"/>
        <n v="287.0"/>
        <n v="288.0"/>
        <n v="289.0"/>
        <n v="290.0"/>
        <n v="291.0"/>
        <n v="292.0"/>
        <n v="293.0"/>
        <n v="294.0"/>
        <n v="295.0"/>
        <n v="296.0"/>
        <n v="297.0"/>
        <n v="298.0"/>
        <n v="299.0"/>
        <n v="300.0"/>
        <n v="301.0"/>
        <n v="302.0"/>
        <n v="303.0"/>
        <n v="304.0"/>
        <n v="305.0"/>
        <n v="306.0"/>
        <n v="307.0"/>
        <n v="308.0"/>
        <n v="309.0"/>
        <n v="310.0"/>
        <n v="311.0"/>
        <n v="312.0"/>
        <n v="313.0"/>
        <n v="314.0"/>
        <n v="315.0"/>
        <n v="316.0"/>
        <n v="317.0"/>
        <n v="318.0"/>
        <n v="319.0"/>
        <n v="320.0"/>
        <n v="321.0"/>
        <n v="322.0"/>
        <n v="323.0"/>
        <n v="324.0"/>
        <n v="325.0"/>
        <n v="326.0"/>
        <n v="327.0"/>
        <n v="328.0"/>
        <n v="329.0"/>
        <n v="330.0"/>
        <n v="331.0"/>
        <n v="332.0"/>
        <n v="333.0"/>
        <n v="334.0"/>
        <n v="335.0"/>
        <n v="336.0"/>
        <m/>
      </sharedItems>
    </cacheField>
    <cacheField name="B - Works Well" numFmtId="1">
      <sharedItems containsString="0" containsBlank="1" containsNumber="1" containsInteger="1">
        <n v="0.0"/>
        <n v="1.0"/>
        <n v="2.0"/>
        <n v="3.0"/>
        <n v="4.0"/>
        <n v="5.0"/>
        <n v="6.0"/>
        <n v="7.0"/>
        <n v="8.0"/>
        <n v="9.0"/>
        <n v="10.0"/>
        <n v="11.0"/>
        <n v="12.0"/>
        <n v="13.0"/>
        <n v="14.0"/>
        <n v="15.0"/>
        <n v="16.0"/>
        <n v="17.0"/>
        <n v="18.0"/>
        <n v="19.0"/>
        <n v="20.0"/>
        <n v="21.0"/>
        <n v="22.0"/>
        <n v="23.0"/>
        <n v="24.0"/>
        <n v="25.0"/>
        <n v="26.0"/>
        <n v="27.0"/>
        <n v="28.0"/>
        <n v="29.0"/>
        <n v="30.0"/>
        <n v="31.0"/>
        <n v="32.0"/>
        <n v="33.0"/>
        <n v="34.0"/>
        <n v="35.0"/>
        <n v="36.0"/>
        <n v="37.0"/>
        <n v="38.0"/>
        <n v="39.0"/>
        <n v="40.0"/>
        <n v="41.0"/>
        <n v="42.0"/>
        <n v="43.0"/>
        <n v="44.0"/>
        <n v="45.0"/>
        <n v="46.0"/>
        <n v="47.0"/>
        <n v="48.0"/>
        <n v="49.0"/>
        <n v="50.0"/>
        <n v="51.0"/>
        <n v="52.0"/>
        <n v="53.0"/>
        <n v="54.0"/>
        <n v="55.0"/>
        <n v="56.0"/>
        <n v="57.0"/>
        <n v="58.0"/>
        <n v="59.0"/>
        <n v="60.0"/>
        <n v="61.0"/>
        <n v="62.0"/>
        <n v="63.0"/>
        <n v="64.0"/>
        <n v="65.0"/>
        <n v="66.0"/>
        <n v="67.0"/>
        <n v="68.0"/>
        <n v="69.0"/>
        <n v="70.0"/>
        <n v="71.0"/>
        <n v="72.0"/>
        <n v="73.0"/>
        <n v="74.0"/>
        <n v="75.0"/>
        <n v="76.0"/>
        <n v="77.0"/>
        <n v="78.0"/>
        <n v="79.0"/>
        <n v="80.0"/>
        <n v="81.0"/>
        <n v="82.0"/>
        <n v="83.0"/>
        <n v="84.0"/>
        <n v="85.0"/>
        <n v="86.0"/>
        <n v="87.0"/>
        <n v="88.0"/>
        <n v="89.0"/>
        <n v="90.0"/>
        <n v="91.0"/>
        <n v="92.0"/>
        <n v="93.0"/>
        <n v="94.0"/>
        <n v="95.0"/>
        <n v="96.0"/>
        <n v="97.0"/>
        <n v="98.0"/>
        <n v="99.0"/>
        <n v="100.0"/>
        <n v="101.0"/>
        <n v="102.0"/>
        <n v="103.0"/>
        <n v="104.0"/>
        <n v="105.0"/>
        <n v="106.0"/>
        <n v="107.0"/>
        <n v="108.0"/>
        <n v="109.0"/>
        <n v="110.0"/>
        <n v="111.0"/>
        <n v="112.0"/>
        <n v="113.0"/>
        <n v="114.0"/>
        <n v="115.0"/>
        <n v="116.0"/>
        <n v="117.0"/>
        <n v="118.0"/>
        <n v="119.0"/>
        <n v="120.0"/>
        <n v="121.0"/>
        <n v="122.0"/>
        <n v="123.0"/>
        <n v="124.0"/>
        <n v="125.0"/>
        <n v="126.0"/>
        <n v="127.0"/>
        <n v="128.0"/>
        <n v="129.0"/>
        <n v="130.0"/>
        <n v="131.0"/>
        <n v="132.0"/>
        <n v="133.0"/>
        <n v="134.0"/>
        <n v="135.0"/>
        <n v="136.0"/>
        <n v="137.0"/>
        <n v="138.0"/>
        <n v="139.0"/>
        <n v="140.0"/>
        <n v="141.0"/>
        <n v="142.0"/>
        <n v="143.0"/>
        <n v="144.0"/>
        <n v="145.0"/>
        <n v="146.0"/>
        <n v="147.0"/>
        <n v="148.0"/>
        <n v="149.0"/>
        <n v="150.0"/>
        <n v="151.0"/>
        <n v="152.0"/>
        <n v="153.0"/>
        <n v="154.0"/>
        <n v="155.0"/>
        <n v="156.0"/>
        <n v="157.0"/>
        <n v="158.0"/>
        <n v="159.0"/>
        <n v="160.0"/>
        <n v="161.0"/>
        <n v="162.0"/>
        <n v="163.0"/>
        <n v="164.0"/>
        <n v="165.0"/>
        <n v="166.0"/>
        <n v="167.0"/>
        <n v="168.0"/>
        <n v="169.0"/>
        <n v="170.0"/>
        <n v="171.0"/>
        <n v="172.0"/>
        <n v="173.0"/>
        <n v="174.0"/>
        <n v="175.0"/>
        <n v="176.0"/>
        <n v="177.0"/>
        <n v="178.0"/>
        <n v="179.0"/>
        <n v="180.0"/>
        <n v="181.0"/>
        <n v="182.0"/>
        <n v="183.0"/>
        <n v="184.0"/>
        <n v="185.0"/>
        <n v="186.0"/>
        <n v="187.0"/>
        <n v="188.0"/>
        <n v="189.0"/>
        <n v="190.0"/>
        <n v="191.0"/>
        <n v="192.0"/>
        <n v="193.0"/>
        <n v="194.0"/>
        <n v="195.0"/>
        <n v="196.0"/>
        <n v="197.0"/>
        <n v="198.0"/>
        <n v="199.0"/>
        <n v="200.0"/>
        <n v="201.0"/>
        <n v="202.0"/>
        <n v="203.0"/>
        <n v="204.0"/>
        <n v="205.0"/>
        <n v="206.0"/>
        <n v="207.0"/>
        <n v="208.0"/>
        <n v="209.0"/>
        <n v="210.0"/>
        <n v="211.0"/>
        <n v="212.0"/>
        <m/>
      </sharedItems>
    </cacheField>
    <cacheField name="C - Works Okay" numFmtId="1">
      <sharedItems containsString="0" containsBlank="1" containsNumber="1" containsInteger="1">
        <n v="0.0"/>
        <n v="1.0"/>
        <n v="2.0"/>
        <n v="3.0"/>
        <n v="4.0"/>
        <n v="5.0"/>
        <n v="6.0"/>
        <n v="7.0"/>
        <n v="8.0"/>
        <n v="9.0"/>
        <n v="10.0"/>
        <n v="11.0"/>
        <n v="12.0"/>
        <n v="13.0"/>
        <n v="14.0"/>
        <n v="15.0"/>
        <n v="16.0"/>
        <n v="17.0"/>
        <n v="18.0"/>
        <n v="19.0"/>
        <n v="20.0"/>
        <n v="21.0"/>
        <n v="22.0"/>
        <n v="23.0"/>
        <n v="24.0"/>
        <n v="25.0"/>
        <n v="26.0"/>
        <n v="27.0"/>
        <n v="28.0"/>
        <n v="29.0"/>
        <n v="30.0"/>
        <n v="31.0"/>
        <n v="32.0"/>
        <n v="33.0"/>
        <n v="34.0"/>
        <n v="35.0"/>
        <n v="36.0"/>
        <n v="37.0"/>
        <n v="38.0"/>
        <n v="39.0"/>
        <n v="40.0"/>
        <n v="41.0"/>
        <n v="42.0"/>
        <n v="43.0"/>
        <n v="44.0"/>
        <n v="45.0"/>
        <n v="46.0"/>
        <n v="47.0"/>
        <n v="48.0"/>
        <n v="49.0"/>
        <n v="50.0"/>
        <n v="51.0"/>
        <n v="52.0"/>
        <n v="53.0"/>
        <n v="54.0"/>
        <n v="55.0"/>
        <n v="56.0"/>
        <n v="57.0"/>
        <n v="58.0"/>
        <n v="59.0"/>
        <n v="60.0"/>
        <n v="61.0"/>
        <n v="62.0"/>
        <n v="63.0"/>
        <m/>
      </sharedItems>
    </cacheField>
    <cacheField name="D - Works Poorly" numFmtId="1">
      <sharedItems containsString="0" containsBlank="1" containsNumber="1" containsInteger="1">
        <n v="0.0"/>
        <n v="1.0"/>
        <n v="2.0"/>
        <n v="3.0"/>
        <n v="4.0"/>
        <n v="5.0"/>
        <n v="6.0"/>
        <n v="7.0"/>
        <n v="8.0"/>
        <n v="9.0"/>
        <n v="10.0"/>
        <n v="11.0"/>
        <n v="12.0"/>
        <n v="13.0"/>
        <n v="14.0"/>
        <n v="15.0"/>
        <n v="16.0"/>
        <n v="17.0"/>
        <n v="18.0"/>
        <n v="19.0"/>
        <n v="20.0"/>
        <n v="21.0"/>
        <n v="22.0"/>
        <n v="23.0"/>
        <n v="24.0"/>
        <n v="25.0"/>
        <n v="26.0"/>
        <n v="27.0"/>
        <n v="28.0"/>
        <n v="29.0"/>
        <m/>
      </sharedItems>
    </cacheField>
    <cacheField name="E - Not Working" numFmtId="1">
      <sharedItems containsString="0" containsBlank="1" containsNumber="1" containsInteger="1">
        <n v="1.0"/>
        <n v="2.0"/>
        <n v="3.0"/>
        <n v="4.0"/>
        <n v="5.0"/>
        <n v="6.0"/>
        <n v="7.0"/>
        <n v="8.0"/>
        <n v="9.0"/>
        <n v="10.0"/>
        <n v="11.0"/>
        <n v="12.0"/>
        <n v="13.0"/>
        <n v="14.0"/>
        <n v="15.0"/>
        <n v="16.0"/>
        <n v="17.0"/>
        <n v="18.0"/>
        <n v="19.0"/>
        <n v="20.0"/>
        <n v="21.0"/>
        <n v="22.0"/>
        <n v="23.0"/>
        <m/>
      </sharedItems>
    </cacheField>
  </cacheFields>
</pivotCacheDefinition>
</file>

<file path=xl/pivotCache/pivotCacheDefinition3.xml><?xml version="1.0" encoding="utf-8"?>
<pivotCacheDefinition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invalid="1" refreshOnLoad="1">
  <cacheSource type="worksheet">
    <worksheetSource ref="A1:W1226" sheet="Testing Log"/>
  </cacheSource>
  <cacheFields>
    <cacheField name="Game Title" numFmtId="0">
      <sharedItems containsBlank="1">
        <s v="Days Gone"/>
        <s v="Final Fantasy VII Remake: Intergrade"/>
        <s v="Hello Neighbor 2"/>
        <s v="Gravel"/>
        <s v="Little Nightmares II"/>
        <s v="Life is Strange 2"/>
        <s v="Kingdom Hearts III"/>
        <s v="Infliction"/>
        <s v="Gears Tactics"/>
        <s v="FPS Chess"/>
        <s v="Everspace 2"/>
        <s v="Dragon Ball Z: Kakarot"/>
        <s v="Downward"/>
        <s v="Dead By Daylight (Private Server)"/>
        <s v="Comanche"/>
        <s v="Bloodstained: Ritual of the Night"/>
        <s v="Blacktail"/>
        <s v="Supraland Six Inches Under"/>
        <s v="What Remains of Edith Finch"/>
        <s v="Garten of Banban"/>
        <s v="Fobia - St. Dinfna Hotel"/>
        <s v="Dark &amp; Darker"/>
        <s v="Ashen"/>
        <s v="Meet Your Maker"/>
        <s v="Repo Man"/>
        <s v="Boti Byteland Overclocked"/>
        <s v="Smiths &amp; Legends"/>
        <s v="Retooled"/>
        <s v="Trail of Toads"/>
        <s v="Lempo"/>
        <s v="Karagon"/>
        <s v="Uncharted Waters Origin"/>
        <s v="Hogwarts Legacy"/>
        <s v="Capes"/>
        <s v="The Archipelago Promise"/>
        <s v="Harvestella"/>
        <s v="Valkyrie Elysium"/>
        <s v="Sherlock Holmes: The Awakened"/>
        <s v="Trials of Mana"/>
        <s v="Granblue Fantasy Versus"/>
        <s v="Wanted: Dead"/>
        <s v="Gas Station Simulator"/>
        <s v="Snow Plowing Simulator"/>
        <s v="Route 66 Simulator"/>
        <s v="The Ranch of Rivershine"/>
        <s v="Remedium Sentinels"/>
        <s v="SOULCALIBUR VI"/>
        <s v="King Of Fighters XV"/>
        <s v="Samurai Showdown"/>
        <s v="Hunter's Arena: Legends"/>
        <s v="Like a Dragon: Ishin!"/>
        <s v="The Gunk"/>
        <s v="Godfall"/>
        <s v="Pumpkin Jack"/>
        <s v="Sword and Fairy 7"/>
        <s v="Wartile"/>
        <s v="Various Daylife"/>
        <s v="Scarlet Nexus"/>
        <s v="Triangle Strategy"/>
        <s v="Hot Wheels Unleashed"/>
        <s v="ECHO"/>
        <s v="DNF Duel"/>
        <s v="SINNER: Sacrifice for Redemption"/>
        <s v="Soulstice"/>
        <s v="TASOMACHI: Behind the Twilight"/>
        <s v="Azur Lane: Crosswave"/>
        <s v="Code Vein"/>
        <s v="Cyberdimension Neptunia: 4 Goddesses Online"/>
        <s v="The Pathless"/>
        <s v="Biomutant"/>
        <s v="Thymesia"/>
        <s v="Daemon x Machina"/>
        <s v="Hatred"/>
        <s v="Absolute Tactics: Daughters of Mercy"/>
        <s v="Observer: System Redux"/>
        <s v="Witch It"/>
        <s v="The Citadel"/>
        <s v="The Outer Worlds: Spacer's Choice Edition"/>
        <s v="Wigmund"/>
        <s v="Clash: Artifacts of Chaos"/>
        <s v="The Sinking City"/>
        <s v="The Diofield Chronicles"/>
        <s v="Maneater"/>
        <s v="Necromunda: Underhive Wars"/>
        <s v="The Vagrant"/>
        <s v="Styx: Shards of Darkness"/>
        <s v="We Who Are About To Die"/>
        <s v="Necromunda: Hired Gun"/>
        <s v="Samurai Bringer"/>
        <s v="Bright Memory: Infinite"/>
        <s v="Omen of Sorrow"/>
        <s v="The Isle"/>
        <s v="The Eternal Cylinder"/>
        <s v="ABZÛ"/>
        <s v="Subverse"/>
        <s v="Gotham Knights"/>
        <s v="Astroneer"/>
        <s v="神舞幻想 Faith of Danschant"/>
        <s v="GUILTY GEAR -STRIVE-"/>
        <s v="Lawbreakers"/>
        <s v="Life is Strange Remastered"/>
        <s v="Conan Exiles"/>
        <s v="Mysteria~Occult Shadows~"/>
        <s v="Tiny Tina's Wonderland"/>
        <s v="Spyro Reignited Trilogy"/>
        <s v="Aefen Fall"/>
        <s v="Fortnite (Private Server)"/>
        <s v="Session: Skate Sim"/>
        <s v="Poppy Playtime"/>
        <s v="Minecraft Dungeons"/>
        <s v="Noah's Heart"/>
        <s v="Sword Art Online: Fatal Bullet"/>
        <s v="Tower of Fantasy"/>
        <s v="FIGHTING EX LAYER"/>
        <s v="OUTRIDERS"/>
        <s v="BALAN WONDERWORLD"/>
        <s v="SpongeBob SquarePants: Battle for Bikini Bottom - Rehydrated"/>
        <s v="SpongeBob SquarePants: The Cosmic Shake"/>
        <s v="City of Brass"/>
        <s v="Solar Ash"/>
        <s v="Evil West"/>
        <s v="Gungrave G.O.R.E"/>
        <s v="ENDER LILIES"/>
        <s v="Vampyr"/>
        <s v="Dragon Ball FighterZ"/>
        <s v="Mirror 2: Project X"/>
        <s v="Demon Slayer -Kimetsu no Yaiba- The Hinokami Chronicles"/>
        <s v="Marauders"/>
        <s v="Dark Deception"/>
        <s v="Mahou Arms"/>
        <s v="Season: A letter to the future"/>
        <s v="Override 2: Super Mech League"/>
        <s v="Frozenheim"/>
        <s v="Age of Darkness: Final Stand"/>
        <s v="Empires of the Undergrowth"/>
        <s v="Ruiner"/>
        <s v="Trek to Yomi"/>
        <s v="Raji: An Ancient Epic"/>
        <s v="The Caligula Effect: Overdose"/>
        <s v="EARTH DEFENSE FORCE: IRON RAIN"/>
        <s v="Octopath Traveler"/>
        <s v="Perseus: Titan Slayer"/>
        <s v="Medieval Dynasty"/>
        <s v="King of Seas"/>
        <s v="Remothered: Tormented Fathers"/>
        <s v="Psychonauts 2"/>
        <s v="Submerged: Hidden Depths"/>
        <s v="Darksiders III"/>
        <s v="Dreamscaper"/>
        <s v="Hypercharged: Unboxed"/>
        <s v="Crash Bandicoot 4: It’s About Time"/>
        <s v="Kena: Bridge Of Spirits"/>
        <s v="Mortal Shell"/>
        <s v="Tony Hawk's Pro Skater 1 + 2"/>
        <s v="F.I.S.T.: Forged In Shadow Torch"/>
        <s v="Scorn"/>
        <s v="隐世神剑传 Seclusion Sword"/>
        <s v="Dark and Light"/>
        <s v="Snake Pass"/>
        <s v="剑魄 JianPo / Sword Soul JianPo"/>
        <s v="Tchia"/>
        <s v="Torchlight: Infinite"/>
        <s v="Torchlight 3"/>
        <s v="Sifu"/>
        <s v="Tekken 7"/>
        <s v="Marvel vs. Capcom: Infinite"/>
        <s v="Blue Protocol"/>
        <s v="Hellbound"/>
        <s v="Gripper"/>
        <s v="Strayed Lights"/>
        <s v="Visage"/>
        <s v="Xuan-Yuan Sword VII"/>
        <s v="The Blackout Club"/>
        <s v="GEARS 5"/>
        <s v="Rock of Ages 3: Make &amp; Break"/>
        <s v="Darksiders Genesis"/>
        <s v="Marvel's Midnight Suns"/>
        <s v="A Juggler's Tale"/>
        <s v="LIVE A LIVE"/>
        <s v="Ride 4"/>
        <s v="The Crown of Wu"/>
        <s v="ACE COMBAT 7: SKIES UNKNOWN"/>
        <s v="Twin Mirror"/>
        <s v="Ancestors Legacy"/>
        <s v="Space Hulk: Deathwing - Enhanced Edition"/>
        <s v="Fortified"/>
        <s v="Dream Cycle"/>
        <s v="War Mongrels"/>
        <s v="eFootball 2023"/>
        <s v="Demonologist"/>
        <s v="Redout 2"/>
        <s v="&quot;Unreal Winter&quot; by OSTAP_GORDON"/>
        <s v="Destroy All Humans!"/>
        <s v="Tales of Arise"/>
        <s v="Stonefly"/>
        <s v="Song of Horror"/>
        <s v="RiME"/>
        <s v="Disaster Report 4: Summer Memories"/>
        <s v="SpaceBourne 2"/>
        <s v="Dungeons &amp; Dragons: Dark Alliance"/>
        <s v="Nightmare Reaper"/>
        <s v="Borderlands 3"/>
        <s v="Succubus"/>
        <s v="No Straight Roads: Encore Edition"/>
        <s v="Aven Colony"/>
        <s v="Deadlink"/>
        <s v="Rogue Spirit"/>
        <s v="Die By The Blade"/>
        <s v="DRAGON QUEST® XI S: Echoes of an Elusive Age"/>
        <s v="Hi-Fi RUSH"/>
        <s v="Venineth"/>
        <s v="Hellblade: Senua's Sacrifice"/>
        <s v="Battlefleet Gothic: Armada"/>
        <s v="Battlefleet Gothic: Armada 2"/>
        <s v="Destroy All Humans! 2 - Reprobed"/>
        <s v="Remothered: Broken Porcelain"/>
        <s v="Voidtrain"/>
        <s v="Ghostwire: Tokyo"/>
        <s v="Gray Dawn"/>
        <s v="Fade to Silence"/>
        <s v="Manic Miners"/>
        <s v="Orcs Must Die! 3"/>
        <s v="Monster Energy Supercross - The Official Videogame"/>
        <s v="Genesis Alpha One"/>
        <s v="Successor"/>
        <s v="Arboria"/>
        <s v="Phantom Abyss"/>
        <s v="MotoGP 22"/>
        <s v="Tell Me Why"/>
        <s v="Train Sim World 3"/>
        <s v="Fuga: Melodies of Steel"/>
        <s v="Trepang2"/>
        <s v="Terminator Resistance"/>
        <s v="Little Nightmares"/>
        <s v="SG/ZH: School Girl/Zombie Hunter"/>
        <s v="Deliver Us Mars"/>
        <s v="Memories of Mars"/>
        <s v="Kaku Ancient Seal"/>
        <s v="Dungeon Defenders: Awakened"/>
        <s v="Call of the Sea"/>
        <s v="RAD"/>
        <s v="Shenmue 3"/>
        <s v="The Dark Pictures Anthology: The Devil in Me"/>
        <s v="Furnish Master"/>
        <s v="Five Nights at Freddy's: Security Breach"/>
        <s v="Foxhole"/>
        <s v="Dead Space Demake"/>
        <s v="书之旅人 Story Walker"/>
        <s v="My Friend is a Raven"/>
        <s v="Sex with the Devil"/>
        <s v="Virtual Towers Online"/>
        <s v="WW2 Rebuilder"/>
        <s v="Bee Simulator"/>
        <s v="Conarium"/>
        <s v="The Suicide Of Rachel Foster"/>
        <s v="Industria"/>
        <s v="The Flame in the Flood"/>
        <s v="Crab Champions"/>
        <s v="Rings of Hell"/>
        <s v="Sunset Shift"/>
        <s v="Til Nord"/>
        <s v="Pure Rock Crawling"/>
        <s v="Shred &amp; Tear: Explosive Kajun"/>
        <s v="STHELL"/>
        <s v="Drake Hollow"/>
        <s v="GHOSTWARE: Arena of the Dead"/>
        <s v="Warhammer Age of Sigmar: Storm Ground"/>
        <s v="Steel Rats"/>
        <s v="Mordhau"/>
        <s v="Ancestors: The Humankind Odyssey"/>
        <s v="Operencia: The Stolen Sun"/>
        <s v="AMID EVIL"/>
        <s v="Ravenous Devils"/>
        <s v="Windfolk: Sky is just the Beginning"/>
        <s v="ISA Calendar Photoshoot 2023"/>
        <s v="Dakar Desert Rally"/>
        <s v="Boundary"/>
        <s v="JUNKPUNK"/>
        <s v="Deliver Us The Moon"/>
        <s v="Chernobylite Enhanced Edition"/>
        <s v="Tribes of Midgard"/>
        <s v="AWAY: The Survival Series"/>
        <s v="Forgive Me Father"/>
        <s v="Operation Lovecraft: Fallen Doll (Closed Beta Test)"/>
        <s v="Choo-Choo Charles"/>
        <s v="Dragon Uprising Online Playtest"/>
        <s v="Grounded"/>
        <s v="State of Mind"/>
        <s v="The Matrix Awakens: An Unreal Engine 5 Experience"/>
        <s v="Anime Tokyo"/>
        <s v="Atomic Heart"/>
        <s v="Call of Cthulhu"/>
        <s v="Ready Or Not"/>
        <s v="Stray Blade"/>
        <s v="Frozen Flame"/>
        <s v="Evil Dead: The Game"/>
        <s v="The Infected"/>
        <s v="Dead Island 2"/>
        <s v="Total Conflict Resistance"/>
        <s v="Remnant From The Ashes"/>
        <s v="Close To The Sun"/>
        <s v="Back 4 Blood"/>
        <s v="High On Life"/>
        <s v="Scathe"/>
        <s v="Monster Truck Championship"/>
        <s v="Afterimage"/>
        <s v="Titantic: Honor and Glory"/>
        <s v="STAR WARS Jedi: Fallen Order"/>
        <s v="ArcRunner"/>
        <s v="Bramble The Mountain King"/>
        <s v="Lichenvale"/>
        <s v="STAR WARS &quot;Reflections&quot; Tech Demo"/>
        <s v="Mail Time"/>
        <s v="Omega Strikers"/>
        <s v="Shadow Warrior 3: Definitive Edition"/>
        <s v="Breathedge"/>
        <s v="STAR WARS Jedi: Survivor"/>
        <s v="Unreal Tournament (2014)"/>
        <s v="Circus Electrique"/>
        <s v="R-Type Final 2 "/>
        <s v="Devolverland Expo"/>
        <s v="Star Trek Prodigy: Supernova"/>
        <s v="Life is Strange: True Colors"/>
        <s v="The Quarry"/>
        <s v="GetsuFumaDen: Undying Moon"/>
        <s v="Ed-0: Zombie Uprising"/>
        <s v="Kainga: Seeds of Civilization"/>
        <s v="Arise: A Simple Story"/>
        <s v="Nimbus INFINITY"/>
        <s v="Blue Fire"/>
        <s v="Paper Dolls Original"/>
        <s v="Weird West"/>
        <s v="Redfall"/>
        <s v="Ultra Age"/>
        <s v="Giants Uprising"/>
        <s v="Unbox: Newbie's Adventure"/>
        <s v="Under the Sand REDUX - a road trip game"/>
        <s v="Beyond a Steel Sky"/>
        <s v="The Witch of Fern Island"/>
        <s v="Kao The Kangaroo"/>
        <s v="Way of the Hunter"/>
        <s v="PROJECTSIX"/>
        <s v="Paper Ghost Stories: Third Eye Open"/>
        <s v="Made in Abyss: Binary Star Falling into Darkness"/>
        <s v="Citadel: Forged With Fire"/>
        <s v="Showgunners"/>
        <s v="Under The Moon"/>
        <s v="The Beast Inside"/>
        <s v="Voices Of The Void"/>
        <s v="Harmony: The Fall of Reverie"/>
        <s v="The Redress of Mira"/>
        <s v="Chronos: Before the Ashes"/>
        <s v="Space Hulk: Tactics"/>
        <s v="Gamedec - Definitive Edition"/>
        <s v="DESORDRE : A Puzzle Game Adventure"/>
        <s v="It Takes Two"/>
        <s v="The Medium"/>
        <s v="Assault Spy"/>
        <s v="Nemesis: Distress"/>
        <s v="Batora: Lost Haven"/>
        <s v="HAWKEN REBORN"/>
        <s v="Layers of Fear (2023)"/>
        <s v="Hillside: a virtual Habitat 67"/>
        <s v="Park Beyond"/>
        <s v="Tower Princess"/>
        <s v="Abandoned World"/>
        <s v="LEGO® 2K Drive"/>
        <s v="Dreadout 2"/>
        <s v="Gangstar New York"/>
        <s v="The Outlast Trials"/>
        <s v="Coral Island"/>
        <s v="Soundfall"/>
        <s v="Wayfinder"/>
        <s v="Starship Troopers: Extermination"/>
        <s v="Alone in the Dark Prologue"/>
        <s v="The Texas Chain Saw Massacre"/>
        <s v="Midnight Ghost Hunt"/>
        <s v="Only Up!"/>
        <s v="TAGLINE"/>
        <s v="Echo Point Nova"/>
        <s v="Warhaven"/>
        <s v="Bellwright"/>
        <s v="The Complex: Expedition"/>
        <s v="Brick Rigs"/>
        <s v="Someday You'll Return: Director's Cut"/>
        <s v="Oceanhorn 2: Knights of the Lost Realm"/>
        <s v="Remnant II"/>
        <s v="Forever Skies"/>
        <s v="Presences - Dark Awakening"/>
        <s v="The Forgotten City"/>
        <s v="Mix Universe"/>
        <s v="The Magnificent Trufflepigs"/>
        <s v="September 7th"/>
        <s v="The Scrap"/>
        <s v="Aliens: Dark Descent"/>
        <s v="SCP: Secret Files"/>
        <s v="Dead Man´s Diary"/>
        <s v="Hexia"/>
        <s v="Paper Ghost Stories: 7PM"/>
        <s v="Bark"/>
        <s v="Sengoku Dynasty"/>
        <s v="Crackdown 3"/>
        <s v="Tropico 6"/>
        <s v="Blair Witch"/>
        <s v="Immortals of Aveum"/>
        <s v="SPRAWL"/>
        <s v="Death Relives"/>
        <s v="Vorax"/>
        <s v="Soulslinger: Envoy of Death"/>
        <s v="Icarus: New Frontiers"/>
        <s v="Nowhere: Mysterious Artifacts"/>
        <s v="Fort Solis"/>
        <s v="The Baby In Yellow"/>
        <s v="Desynced"/>
        <s v="Retchid"/>
        <s v="Wagon"/>
        <s v="Revenge of ILCOIN"/>
        <s v="Lempo "/>
        <s v="Broken Pieces"/>
        <s v="HORROR TALES: The Wine"/>
        <s v="POSTAL 4: No Regerts"/>
        <s v="The Chant "/>
        <s v="Fae Farm"/>
        <s v="Smalland: Survive the Wilds"/>
        <s v="Ad Infinitum"/>
        <s v="They Are Here"/>
        <s v="No Sun To Worship"/>
        <s v="Ghostrunner 2"/>
        <s v="Lies of P"/>
        <s v="PAYDAY 3"/>
        <s v="Mortal Kombat 1"/>
        <s v="Unholy"/>
        <s v="SWORD ART ONLINE Last Recollection"/>
        <s v="Wandering Sword"/>
        <s v="Shattered - Tale of the Forgotten King"/>
        <s v="Silent Hope"/>
        <s v="Transience"/>
        <s v="Overpass 2"/>
        <s v="SCP-479: Shadows of the Mind"/>
        <s v="Trail Out"/>
        <s v="MechWarrior 5"/>
        <s v="The Last Oricru - Final Cut"/>
        <s v="MythForce"/>
        <s v="Monomyth"/>
        <s v="Tyrant's Realm"/>
        <s v="Diluvian Ultra"/>
        <s v="Estencel"/>
        <s v="Project Haven"/>
        <s v="Limerick: Cadence Mansion"/>
        <s v="Phantom Fury"/>
        <s v="Kristala"/>
        <s v="Noch"/>
        <s v="Sorceress"/>
        <s v="After Us"/>
        <s v="Garden Life: A Cozy Simulator "/>
        <s v="ELDRIMAR"/>
        <s v="The Bloodline"/>
        <s v="Pseudoregalia"/>
        <s v="Bang-On Balls: Chronicles"/>
        <s v="Alaskan Road Truckers"/>
        <s v="Dreamcore"/>
        <s v="Gangs of Sherwood"/>
        <s v="OverDrift Festival"/>
        <s v="Europa"/>
        <s v="Pine Harbor"/>
        <s v="Japanese Drift Master"/>
        <s v="Retrowave `84"/>
        <s v="Quantum Knights "/>
        <s v="ACRES"/>
        <s v="Storm Striker"/>
        <s v="Unawake"/>
        <s v="Warlock Survivors"/>
        <s v="The Front"/>
        <s v="Lords of the Fallen"/>
        <s v="Tribe Primitive Builder"/>
        <s v="Fish Game"/>
        <s v="The Awakener: Forgotten Oath"/>
        <s v="Blazing Sails"/>
        <s v="Q.U.B.E. 10th Anniversary"/>
        <s v="Shame Legacy"/>
        <s v="Station to Station"/>
        <s v="The Thaumaturge"/>
        <s v="Last Train Home"/>
        <s v="Toroa"/>
        <s v="The Crust"/>
        <s v="Railgrade"/>
        <s v="Under The Waves"/>
        <s v="Wizardry: Proving Grounds of the Mad Overlord"/>
        <s v="Space Boat"/>
        <s v="American Arcadia"/>
        <s v="Monolith: Requiem of the Ancients"/>
        <s v="Hellbreach: Vegas"/>
        <s v="Humantiz"/>
        <s v="Forgive Me Father 2"/>
        <s v="HOT WHEELS UNLEASHED™ 2 - Turbocharged"/>
        <s v="Mini Royale"/>
        <s v="Luna Abyss"/>
        <s v="Axiom of Maria"/>
        <s v="UNFOLLOW"/>
        <s v="BMX Bastards"/>
        <s v="GYLT"/>
        <s v="Ghostbusters: Spirits Unleashed"/>
        <s v="Bloodhound"/>
        <s v="Slender: The Arrival"/>
        <s v="The Lord of the Rings: Return to Moria"/>
        <s v="RIPOUT"/>
        <s v="It Comes In Waves"/>
        <s v="Stray"/>
        <s v="Van Hellswing"/>
        <s v="Warhammer 40,000: Boltgun"/>
        <s v="illWill"/>
        <s v="Voidborn"/>
        <s v="Witchfire"/>
        <s v="Severed Steel "/>
        <s v="GRAVEN"/>
        <s v="Ghost Knight: A Dark Tale"/>
        <s v="DON'T SCREAM"/>
        <s v="Midnight Acres"/>
        <s v="WRC"/>
        <s v="CRYMACHINA"/>
        <s v="Die Young"/>
        <s v="Redemption Reapers"/>
        <s v="RoboCop: Rogue City"/>
        <s v="This Bed We Made"/>
        <s v="Achilles: Legends Untold"/>
        <s v="The Talos Principle 2"/>
        <s v="The Smurfs 2 - The Prisoner Of The Green Stone"/>
        <s v="Satisfactory"/>
        <s v="TRYP FPV : The Drone Racer Simulator"/>
        <s v="The Invincible"/>
        <s v="Omno"/>
        <s v="Moon Runner"/>
        <s v="Tintin Reporter - Cigars of the Pharaoh"/>
        <s v="DreamWorks All-Star Kart Racing"/>
        <s v="GREED IS GOOD"/>
        <s v="The Entropy Centre"/>
        <s v="Togges"/>
        <s v="Jusant"/>
        <s v="Ghostrunner"/>
        <s v="Granblue Fantasy Versus: Rising"/>
        <s v="Valthirian Arc: Hero School Story 2"/>
        <s v="Remedium"/>
        <s v="Train Sim World 4"/>
        <s v="Palia"/>
        <s v="Octopath Traveler II"/>
        <s v="Miasma Chronicles"/>
        <s v="Builders of Egypt"/>
        <s v="KID A MNESIA EXHIBITION"/>
        <s v="Bus Simulator 21 Next Stop"/>
        <s v="The Anacrusis"/>
        <s v="Asterigos: Curse of the Stars"/>
        <s v="The Bus"/>
        <s v="Horizon Chase 2"/>
        <s v="Death Elevator"/>
        <s v="Simulakros"/>
        <s v="Green Reaper"/>
        <s v="Fernbus Simulator"/>
        <s v="Beast"/>
        <s v="Lost Ember"/>
        <s v="Dungeon Dungeon!"/>
        <s v="Draugen"/>
        <s v="Skeletons"/>
        <s v="Seven: Enhanced Edition"/>
        <s v="Playtown"/>
        <s v="Goat Simulator 3"/>
        <s v="SCP: 5K"/>
        <s v="Horizon's Mirage"/>
        <s v="Aron's Adventure"/>
        <s v="Blackout Protocol"/>
        <s v="Pacer"/>
        <s v="Rad Rodgers"/>
        <s v="Six Days in Fallujah"/>
        <s v="Operation: Harsh Doorstop"/>
        <s v="Ground Branch"/>
        <s v="Squad"/>
        <s v="The Ascent"/>
        <s v="Daymare: 1998"/>
        <s v="Swammys Attack On Titan Fan Game"/>
        <s v="Motor Town: Behind The Wheel"/>
        <s v="死寂（Deathly Stillness）"/>
        <s v="Bravely Default 2"/>
        <s v="Arizona Derby"/>
        <s v="Chicken Feet"/>
        <s v="Life Makeover"/>
        <s v="THE MULLER-POWELL PRINCIPLE"/>
        <s v="One Piece Odyssey"/>
        <s v="En Garde!"/>
        <s v="Spirit of the North: Enhanced Edition"/>
        <s v="Pinball M"/>
        <s v="P.T. Emulation"/>
        <s v="System Shock"/>
        <s v="Pinball FX"/>
        <s v="Journey To The Savage Planet"/>
        <s v="Chaperone"/>
        <s v="Revive &amp; Prosper"/>
        <s v="Tram Simulator Urban Transit"/>
        <s v="Areia: Pathway to Dawn"/>
        <s v="Ungate"/>
        <s v="The Day Before"/>
        <s v="Lego Fortnite"/>
        <s v="Predecessor"/>
        <s v="Gigabash"/>
        <s v="Born of Bread"/>
        <s v="Flock"/>
        <s v="ART IS RIFLE "/>
        <s v="Tandem: A Tale of Shadows "/>
        <s v="Sky Sojourn"/>
        <s v="Hotel in the Dark"/>
        <s v="Testament: The Order of High Human"/>
        <s v="SCUM"/>
        <s v="Ship Graveyard Simulator 2"/>
        <s v="Endling - Extinction is Forever"/>
        <s v="Potionomics"/>
        <s v="Samurai Jack: Battle Through Time"/>
        <s v="Lord of the Rings - Gollum"/>
        <s v="Dakar 18"/>
        <s v="Bum Simulator"/>
        <s v="Scars Above"/>
        <s v="Sackboy: A Big Adventure"/>
        <s v="The Exit 8"/>
        <s v="CRISIS CORE –FINAL FANTASY VII– REUNION"/>
        <s v="The Enjenir"/>
        <s v="Pact of Joy"/>
        <s v="Apsulov: End of Gods"/>
        <s v="Dusk Diver 酉閃町"/>
        <s v="The Matchless Kungfu"/>
        <s v="Returnal"/>
        <s v="Dragon Bobby - The Story of a Life"/>
        <s v="Another Sight - Definitive Edition"/>
        <s v="Dungeons of Sundaria"/>
        <s v="Bleak Faith: Forsaken"/>
        <s v="Daymare: 1994 Sandcastle"/>
        <s v="Aliens: Fireteam Elite"/>
        <s v="One-armed cook"/>
        <s v="One-armed robber"/>
        <s v="DRAGON QUEST TREASURES"/>
        <s v="The Callisto Protocol"/>
        <s v="ADACA"/>
        <s v="Graveyard Shift"/>
        <s v="Tekken 8"/>
        <s v="Song of Nunu: A League of Legends Story"/>
        <s v="State of Decay 2"/>
        <s v="Stray Gods: The Roleplaying Musical"/>
        <s v="Chorus"/>
        <s v="CHORDOSIS"/>
        <s v="Beyond Hanwell Teaser: The Royal Hallamshire"/>
        <s v="BPM: Bullets Per Minute"/>
        <s v="The Artful Escape"/>
        <s v="Escape from Mystwood Mansion"/>
        <s v="Paws and Soul"/>
        <s v="Fossilfuel"/>
        <s v="Paradise Killer"/>
        <s v="Roboquest"/>
        <s v="Expeditions: Rome"/>
        <s v="Daydream: Forgotten Sorrow"/>
        <s v="Sands of Aura"/>
        <s v="Claybook"/>
        <s v="Hydroneer"/>
        <s v="Conmache"/>
        <s v="[redacted city driving game 3]"/>
        <s v="Paradise Lost"/>
        <s v="We Happy Few"/>
        <s v="Tron Run/r"/>
        <s v="Barely Racing"/>
        <m/>
      </sharedItems>
    </cacheField>
    <cacheField name="Game View" numFmtId="0">
      <sharedItems containsBlank="1">
        <s v="3rd Person"/>
        <s v="1st Person"/>
        <s v="Top Down"/>
        <s v="3D Sidescroller"/>
        <s v="1st Person/3rd Person"/>
        <s v="1st Person/3rd Person/Top Down"/>
        <s v="Top Down/3rd Person"/>
        <s v="2D sidescroller"/>
        <s v="Top Down/1st Person"/>
        <s v="3rd Person/Sidescroller"/>
        <s v="Top Down/Sidescroller"/>
        <s v="1st Person/Top Down"/>
        <s v="3D Visual Novel"/>
        <s v="3rd Person/Top Down/Side Scroller"/>
        <s v="3rd Person/1st Person"/>
        <s v="1st Person/Sidescroller"/>
        <s v="Third Person/Sidescroller"/>
        <s v="3rd Person/Top Down"/>
        <s v="Sidescroller"/>
        <m/>
        <s v="Thanks for reading the sheet. With how populated the ue-games tab now, it will be pretty much impossible for me to manually update this. Stay tuned here in the flat2VR discord for updates about the website in the works as well!"/>
      </sharedItems>
    </cacheField>
    <cacheField name="1st" numFmtId="0">
      <sharedItems containsBlank="1">
        <m/>
        <s v="Y"/>
      </sharedItems>
    </cacheField>
    <cacheField name="3rd" numFmtId="0">
      <sharedItems containsBlank="1">
        <s v="Y"/>
        <m/>
      </sharedItems>
    </cacheField>
    <cacheField name="TD" numFmtId="0">
      <sharedItems containsBlank="1">
        <m/>
        <s v="Y"/>
      </sharedItems>
    </cacheField>
    <cacheField name="SS" numFmtId="0">
      <sharedItems containsBlank="1">
        <m/>
        <s v="Y"/>
      </sharedItems>
    </cacheField>
    <cacheField name="Game type" numFmtId="0">
      <sharedItems containsBlank="1">
        <s v="Steam - fullgame"/>
        <m/>
        <s v="Steam - demo"/>
        <s v="Epic Game Store - fullgame"/>
        <s v="Game Launcher"/>
        <s v="UE Demo Project"/>
        <s v="Itch.io - Freeware"/>
        <s v="Xbox Game Pass"/>
        <s v="Steam - fullgame "/>
        <s v="BOOTH - demo"/>
        <s v="GOG - fullgame"/>
      </sharedItems>
    </cacheField>
    <cacheField name="Tester" numFmtId="0">
      <sharedItems containsBlank="1">
        <s v="elliotttate"/>
        <s v="Kalth Streil"/>
        <s v="Narknon"/>
        <s v="xMcCARYx"/>
        <s v="Alex_アレックス"/>
        <s v="praydog"/>
        <s v="webhead"/>
        <s v="PanterA"/>
        <s v="Alex G"/>
        <s v="IfanSnek"/>
        <s v="Jfullerton1"/>
        <s v="Ashok"/>
        <m/>
      </sharedItems>
    </cacheField>
    <cacheField name="Date Tested" numFmtId="164">
      <sharedItems containsNonDate="0" containsDate="1" containsString="0" containsBlank="1" minDate="2023-02-03T00:00:00Z" maxDate="2023-12-31T00:00:00Z">
        <d v="2023-02-03T00:00:00Z"/>
        <d v="2023-02-05T00:00:00Z"/>
        <d v="2023-02-06T00:00:00Z"/>
        <d v="2023-02-08T00:00:00Z"/>
        <d v="2023-02-10T00:00:00Z"/>
        <d v="2023-02-11T00:00:00Z"/>
        <d v="2023-02-12T00:00:00Z"/>
        <d v="2023-02-15T00:00:00Z"/>
        <d v="2023-02-16T00:00:00Z"/>
        <d v="2023-02-17T00:00:00Z"/>
        <d v="2023-02-18T00:00:00Z"/>
        <d v="2023-02-20T00:00:00Z"/>
        <d v="2023-02-21T00:00:00Z"/>
        <d v="2023-02-25T00:00:00Z"/>
        <d v="2023-03-07T00:00:00Z"/>
        <d v="2023-03-09T00:00:00Z"/>
        <d v="2023-03-10T00:00:00Z"/>
        <d v="2023-03-11T00:00:00Z"/>
        <d v="2023-03-12T00:00:00Z"/>
        <d v="2023-03-13T00:00:00Z"/>
        <d v="2023-03-14T00:00:00Z"/>
        <d v="2023-03-15T00:00:00Z"/>
        <d v="2023-03-16T00:00:00Z"/>
        <d v="2023-03-17T00:00:00Z"/>
        <d v="2023-03-21T00:00:00Z"/>
        <d v="2023-03-22T00:00:00Z"/>
        <d v="2023-03-23T00:00:00Z"/>
        <d v="2023-03-24T00:00:00Z"/>
        <d v="2023-03-25T00:00:00Z"/>
        <d v="2023-03-26T00:00:00Z"/>
        <d v="2023-03-27T00:00:00Z"/>
        <d v="2023-03-28T00:00:00Z"/>
        <d v="2023-03-29T00:00:00Z"/>
        <d v="2023-03-30T00:00:00Z"/>
        <d v="2023-03-31T00:00:00Z"/>
        <d v="2023-04-01T00:00:00Z"/>
        <d v="2023-04-02T00:00:00Z"/>
        <d v="2023-04-03T00:00:00Z"/>
        <d v="2023-04-04T00:00:00Z"/>
        <d v="2023-04-05T00:00:00Z"/>
        <d v="2023-04-06T00:00:00Z"/>
        <d v="2023-04-07T00:00:00Z"/>
        <d v="2023-04-08T00:00:00Z"/>
        <d v="2023-04-09T00:00:00Z"/>
        <d v="2023-04-10T00:00:00Z"/>
        <d v="2023-04-11T00:00:00Z"/>
        <d v="2023-04-12T00:00:00Z"/>
        <d v="2023-04-13T00:00:00Z"/>
        <d v="2023-04-14T00:00:00Z"/>
        <d v="2023-04-15T00:00:00Z"/>
        <d v="2023-04-16T00:00:00Z"/>
        <d v="2023-04-18T00:00:00Z"/>
        <d v="2023-04-19T00:00:00Z"/>
        <d v="2023-04-20T00:00:00Z"/>
        <d v="2023-04-21T00:00:00Z"/>
        <d v="2023-04-22T00:00:00Z"/>
        <d v="2023-04-23T00:00:00Z"/>
        <d v="2023-04-25T00:00:00Z"/>
        <d v="2023-04-26T00:00:00Z"/>
        <d v="2023-04-27T00:00:00Z"/>
        <d v="2023-04-28T00:00:00Z"/>
        <d v="2023-04-30T00:00:00Z"/>
        <d v="2023-05-01T00:00:00Z"/>
        <d v="2023-05-02T00:00:00Z"/>
        <d v="2023-05-05T00:00:00Z"/>
        <d v="2023-05-06T00:00:00Z"/>
        <d v="2023-05-07T00:00:00Z"/>
        <d v="2023-05-08T00:00:00Z"/>
        <d v="2023-05-09T00:00:00Z"/>
        <d v="2023-05-10T00:00:00Z"/>
        <d v="2023-05-17T00:00:00Z"/>
        <d v="2023-05-18T00:00:00Z"/>
        <d v="2023-05-19T00:00:00Z"/>
        <d v="2023-05-20T00:00:00Z"/>
        <d v="2023-05-21T00:00:00Z"/>
        <d v="2023-05-25T00:00:00Z"/>
        <d v="2023-05-27T00:00:00Z"/>
        <d v="2023-05-29T00:00:00Z"/>
        <d v="2023-06-03T00:00:00Z"/>
        <d v="2023-06-17T00:00:00Z"/>
        <d v="2023-06-18T00:00:00Z"/>
        <d v="2023-06-20T00:00:00Z"/>
        <d v="2023-07-19T00:00:00Z"/>
        <d v="2023-07-31T00:00:00Z"/>
        <d v="2023-08-02T00:00:00Z"/>
        <d v="2023-08-03T00:00:00Z"/>
        <d v="2023-08-04T00:00:00Z"/>
        <d v="2023-08-05T00:00:00Z"/>
        <d v="2023-08-07T00:00:00Z"/>
        <d v="2023-08-10T00:00:00Z"/>
        <d v="2023-08-11T00:00:00Z"/>
        <d v="2023-08-14T00:00:00Z"/>
        <d v="2023-08-15T00:00:00Z"/>
        <d v="2023-08-22T00:00:00Z"/>
        <d v="2023-08-23T00:00:00Z"/>
        <d v="2023-08-24T00:00:00Z"/>
        <d v="2023-08-25T00:00:00Z"/>
        <d v="2023-08-28T00:00:00Z"/>
        <d v="2023-08-31T00:00:00Z"/>
        <d v="2023-09-08T00:00:00Z"/>
        <d v="2023-09-09T00:00:00Z"/>
        <d v="2023-09-10T00:00:00Z"/>
        <d v="2023-09-15T00:00:00Z"/>
        <d v="2023-09-16T00:00:00Z"/>
        <d v="2023-09-19T00:00:00Z"/>
        <d v="2023-09-23T00:00:00Z"/>
        <d v="2023-09-24T00:00:00Z"/>
        <d v="2023-09-25T00:00:00Z"/>
        <d v="2023-09-29T00:00:00Z"/>
        <d v="2023-09-30T00:00:00Z"/>
        <d v="2023-10-01T00:00:00Z"/>
        <d v="2023-10-02T00:00:00Z"/>
        <d v="2023-10-03T00:00:00Z"/>
        <d v="2023-10-04T00:00:00Z"/>
        <d v="2023-10-06T00:00:00Z"/>
        <d v="2023-10-07T00:00:00Z"/>
        <d v="2023-10-08T00:00:00Z"/>
        <d v="2023-10-10T00:00:00Z"/>
        <d v="2023-10-11T00:00:00Z"/>
        <d v="2023-10-12T00:00:00Z"/>
        <d v="2023-10-13T00:00:00Z"/>
        <d v="2023-10-14T00:00:00Z"/>
        <d v="2023-10-16T00:00:00Z"/>
        <d v="2023-10-17T00:00:00Z"/>
        <d v="2023-10-18T00:00:00Z"/>
        <d v="2023-10-19T00:00:00Z"/>
        <d v="2023-10-20T00:00:00Z"/>
        <d v="2023-10-21T00:00:00Z"/>
        <d v="2023-10-23T00:00:00Z"/>
        <d v="2023-10-24T00:00:00Z"/>
        <d v="2023-10-25T00:00:00Z"/>
        <d v="2023-10-26T00:00:00Z"/>
        <d v="2023-10-27T00:00:00Z"/>
        <d v="2023-10-28T00:00:00Z"/>
        <d v="2023-10-31T00:00:00Z"/>
        <d v="2023-11-01T00:00:00Z"/>
        <d v="2023-11-02T00:00:00Z"/>
        <d v="2023-11-03T00:00:00Z"/>
        <d v="2023-11-04T00:00:00Z"/>
        <d v="2023-11-06T00:00:00Z"/>
        <d v="2023-11-07T00:00:00Z"/>
        <d v="2023-11-08T00:00:00Z"/>
        <d v="2023-11-09T00:00:00Z"/>
        <d v="2023-11-10T00:00:00Z"/>
        <d v="2023-11-12T00:00:00Z"/>
        <d v="2023-11-14T00:00:00Z"/>
        <d v="2023-11-15T00:00:00Z"/>
        <d v="2023-11-16T00:00:00Z"/>
        <d v="2023-11-17T00:00:00Z"/>
        <d v="2023-11-18T00:00:00Z"/>
        <d v="2023-11-19T00:00:00Z"/>
        <d v="2023-11-21T00:00:00Z"/>
        <d v="2023-11-22T00:00:00Z"/>
        <d v="2023-11-23T00:00:00Z"/>
        <d v="2023-11-24T00:00:00Z"/>
        <d v="2023-11-25T00:00:00Z"/>
        <d v="2023-11-26T00:00:00Z"/>
        <d v="2023-11-27T00:00:00Z"/>
        <d v="2023-11-28T00:00:00Z"/>
        <d v="2023-11-29T00:00:00Z"/>
        <d v="2023-11-30T00:00:00Z"/>
        <d v="2023-12-01T00:00:00Z"/>
        <d v="2023-12-03T00:00:00Z"/>
        <d v="2023-12-04T00:00:00Z"/>
        <d v="2023-12-06T00:00:00Z"/>
        <d v="2023-12-07T00:00:00Z"/>
        <d v="2023-12-08T00:00:00Z"/>
        <d v="2023-12-09T00:00:00Z"/>
        <d v="2023-12-10T00:00:00Z"/>
        <d v="2023-12-11T00:00:00Z"/>
        <d v="2023-12-12T00:00:00Z"/>
        <d v="2023-12-13T00:00:00Z"/>
        <d v="2023-12-16T00:00:00Z"/>
        <d v="2023-12-17T00:00:00Z"/>
        <d v="2023-12-19T00:00:00Z"/>
        <d v="2023-12-20T00:00:00Z"/>
        <d v="2023-12-21T00:00:00Z"/>
        <d v="2023-12-22T00:00:00Z"/>
        <d v="2023-12-23T00:00:00Z"/>
        <d v="2023-12-24T00:00:00Z"/>
        <d v="2023-12-25T00:00:00Z"/>
        <d v="2023-12-26T00:00:00Z"/>
        <d v="2023-12-27T00:00:00Z"/>
        <d v="2023-12-28T00:00:00Z"/>
        <d v="2023-12-30T00:00:00Z"/>
        <m/>
      </sharedItems>
      <fieldGroup base="8">
        <rangePr autoStart="0" autoEnd="0" groupBy="months" startDate="2023-02-03T00:00:00Z" endDate="2023-12-31T00:00:00Z"/>
        <groupItems>
          <s v="&lt;02/03/23"/>
          <s v="Jan"/>
          <s v="Feb"/>
          <s v="Mar"/>
          <s v="Apr"/>
          <s v="May"/>
          <s v="Jun"/>
          <s v="Jul"/>
          <s v="Aug"/>
          <s v="Sep"/>
          <s v="Oct"/>
          <s v="Nov"/>
          <s v="Dec"/>
          <s v="&gt;12/31/23"/>
        </groupItems>
      </fieldGroup>
    </cacheField>
    <cacheField name="Videos" numFmtId="0">
      <sharedItems containsBlank="1">
        <m/>
        <s v="https://youtu.be/2BPWrbd1QSI"/>
        <s v="https://youtu.be/HmRQp8hbgUE&#10;https://youtu.be/JD4jEBpyTIE&#10;https://youtu.be/HmRQp8hbgUE"/>
        <s v="https://youtu.be/xZ1dKrkj9bg&#10;https://youtu.be/hfEHCM4hbWo&#10;https://youtu.be/AdfYECbAerk&#10;https://youtu.be/Wszrxqz9vEc&#10;https://youtu.be/T8egMzYROL0"/>
        <s v="https://youtu.be/s2n7HGKVJZw&#10;https://youtu.be/uFzYBUsXFvk"/>
        <s v="https://youtu.be/UnjL5el5yOM"/>
        <s v="https://youtu.be/raSiD_OBMJM"/>
        <s v="https://youtu.be/pWIucvy9FUY"/>
        <s v="https://youtu.be/50Cd8vJHd0I"/>
        <s v="https://youtu.be/wHVT0vPTuVM"/>
        <s v="https://youtu.be/XPWoM0ipnhw"/>
        <s v="https://youtu.be/iu00vSIcqk8"/>
        <s v="https://youtu.be/ugj7rJ79S6c"/>
        <s v="https://youtu.be/r0gb4ONB3e0"/>
        <s v="https://youtu.be/1fxsUEXbJ8g"/>
        <s v="https://youtu.be/7b3gE2osVFc"/>
        <s v="https://youtu.be/II7SPzgirOA"/>
        <s v="https://youtu.be/9akXNKH1R7g"/>
        <s v="https://youtu.be/ooxVTkvhgk8"/>
        <s v="https://youtu.be/M-Ndzcp91l8"/>
        <s v="https://youtu.be/o03xWOMoiwY&#10;https://youtu.be/c6eni0NEfQg"/>
        <s v="https://youtu.be/BWScHPhfTrI"/>
        <s v="https://youtu.be/8bHe-6W3W3o"/>
        <s v="https://youtu.be/1BS4Qi4sRcY"/>
        <s v="https://youtu.be/iw_aKpnlqog"/>
        <s v="https://youtu.be/KrT1OINtq9I"/>
        <s v="https://youtu.be/x2wPIXGAc-8"/>
        <s v="https://youtu.be/4b00yWd45_I"/>
        <s v="https://youtu.be/WorprDdq73w"/>
        <s v="https://youtu.be/8U9fdR4CFKk"/>
        <s v="https://youtu.be/lIiFv4SpOls"/>
        <s v="https://youtu.be/CqJmZtHaCDs"/>
        <s v="https://youtu.be/OlhVbP2dgo0"/>
        <s v="https://youtu.be/e_EnvGvWSFg"/>
        <s v="https://youtu.be/kZ-4uYSq3kM&#10;https://youtu.be/YLzBfVXH3v4"/>
        <s v="https://youtu.be/CkEiP9V3CYM"/>
        <s v="https://youtu.be/QfWn62HyJjg"/>
        <s v="https://youtu.be/Ngqy6HR4M4U"/>
        <s v="https://youtu.be/GrGtRbrhstU"/>
        <s v="https://youtu.be/8DX5LnBUrl0"/>
        <s v="https://youtu.be/d0zndK9Sfh0"/>
        <s v="https://youtu.be/A4zK2XG4va4"/>
        <s v="https://youtu.be/w86axB__VZ8"/>
        <s v="https://youtu.be/FJRjsbLe-Vk"/>
        <s v="https://youtu.be/cb_JtRddF9A"/>
        <s v="https://youtu.be/-EJJ9ZfAWIE"/>
        <s v="https://youtu.be/VRxX-JNsRXA"/>
        <s v="https://youtu.be/xHXwmgFq3Ms"/>
        <s v="https://youtu.be/m4KB5LubW3I"/>
        <s v="https://youtu.be/8oS29ODzDYw&#10;https://youtu.be/uNhpTdB5Iuc"/>
        <s v="https://youtu.be/NFDdoBbUCOA"/>
        <s v="https://youtu.be/-nfO7bbPo1I"/>
        <s v="https://youtu.be/dVOddfsLsO4"/>
        <s v="https://youtu.be/Z_ho70V7V8w"/>
        <s v="https://youtu.be/TXD9qcVENzw"/>
        <s v="https://youtu.be/Z-Tq1qV0PzM"/>
        <s v="https://youtu.be/BM0EUZVNLV0"/>
        <s v="https://youtu.be/2gkd4BeXlss"/>
        <s v="https://youtu.be/FiiEJyUULcU"/>
        <s v="https://youtu.be/B_LS9btKf_8"/>
        <s v="https://youtu.be/CydIb2e-r2E"/>
        <s v="https://youtu.be/J0XbpMgFwIY"/>
        <s v="https://youtu.be/6QMc49kV6TU"/>
        <s v="https://youtu.be/N732QwcJXOg"/>
        <s v="https://youtu.be/KfQvE1NXG4w"/>
        <s v="https://youtu.be/1o6H9rFsg7s"/>
        <s v="https://youtu.be/qJPyAECL_eM"/>
        <s v="https://youtu.be/T5WOzmau1Pw"/>
        <s v="https://youtu.be/hjT-hpMOznc&#10;https://youtu.be/Fa66lzBqsOI"/>
        <s v="https://youtu.be/XpFzYuB7Fcg"/>
        <s v="https://youtu.be/kKLbefHpuq4"/>
        <s v="https://youtu.be/ZK7PpDDE3sc"/>
        <s v="https://youtu.be/B1k3YO80wX8"/>
        <s v="https://youtu.be/iGfqFe9aAAA"/>
        <s v="https://youtu.be/kkkJaqqs-SA"/>
        <s v="https://youtu.be/IeeEKM1JOsw"/>
        <s v="https://youtu.be/h_REhlMAUGU"/>
        <s v="https://youtu.be/NUpp_HyA_7I"/>
        <s v="https://youtu.be/KdAsjp2ELhA"/>
        <s v="https://youtu.be/M7Ys5GKviAA"/>
        <s v="https://youtu.be/h2OO-tMBgz4"/>
        <s v="https://youtu.be/pVF3IgxQt_E"/>
        <s v="https://youtu.be/yt43D_GOWOs"/>
        <s v="https://youtu.be/6H5myykkTIE"/>
        <s v="https://youtu.be/onzNzAo_C0c"/>
        <s v="https://youtu.be/vPjpJD67OtE"/>
        <s v="https://youtu.be/sDWRu5rq2As"/>
        <s v="https://youtu.be/39TdWvHShSY"/>
        <s v="https://youtu.be/qqreDupFZ0w"/>
        <s v="https://youtu.be/BX_6HpMEUio"/>
        <s v="https://youtu.be/GSpQD7gEZi4"/>
        <s v="https://youtu.be/ZJrPq-6fcTg"/>
        <s v="https://youtu.be/zJpbm5EAzes"/>
        <s v="https://youtu.be/NAsb4FFIZ88"/>
        <s v="https://youtu.be/tTa4U5o9x8Y"/>
        <s v="https://youtu.be/FuvARq6awjE"/>
        <s v="https://youtu.be/hQRaEeN3BJU"/>
        <s v="https://youtu.be/dFY1wSt1pwk"/>
        <s v="https://youtu.be/JPV7Wa9yEog"/>
        <s v="https://youtu.be/WSeC-ivwrn0"/>
        <s v="https://youtu.be/H--x9f-jT5Q"/>
        <s v="https://youtu.be/Szvv5Llf2uI"/>
        <s v="https://youtu.be/mVxE7Gl4-Q0"/>
        <s v="https://youtu.be/D3YeXi4Mzs0"/>
        <s v="https://youtu.be/UGIDnuz31qA"/>
        <s v="https://youtu.be/v52ECo2L4VU"/>
        <s v="https://youtu.be/kXQ758evKrM"/>
        <s v="https://youtu.be/woo3XMytsjg&#10;https://youtu.be/cfCJSR8xFho"/>
        <s v="https://youtu.be/npKbQWLN4Zw"/>
        <s v="https://youtu.be/n6didUEyfCI"/>
        <s v="https://youtu.be/8westm21upk"/>
        <s v="https://youtu.be/injRhSwmO28"/>
        <s v="https://youtu.be/bFsM8LvV2Ls&#10;https://youtu.be/--yQ4QHt6SI&#10;https://youtu.be/lFmKMmzS-Rs"/>
        <s v="https://youtu.be/RTzNAou9a9k"/>
        <s v="https://youtu.be/BhFw_C0ayc8"/>
        <s v="https://youtu.be/Jt3OnlzBRTU"/>
        <s v="https://youtu.be/cwC9U_7tiio"/>
        <s v="https://youtu.be/qORiIbiLtaI"/>
        <s v="https://youtu.be/eeWfCzOyOQU"/>
        <s v="https://youtu.be/PxMr5jz9Ugg"/>
        <s v="https://youtu.be/cCiEoI0sRN0"/>
        <s v="https://youtu.be/C2Fe0lc04sQ"/>
        <s v="https://youtu.be/3Gl_lTvQV9g"/>
        <s v="https://youtu.be/yF-bi3JqAwI"/>
        <s v="https://youtu.be/owTURB5aVpc"/>
        <s v="https://youtu.be/AcvIHr-j9NM"/>
        <s v="https://youtu.be/lAMwMJIY8pE"/>
        <s v="https://youtu.be/XqJrK5e21-Q"/>
        <s v="https://youtu.be/rmJPneA4r10"/>
        <s v="https://youtu.be/EvwDdHr6OVY"/>
        <s v="https://youtu.be/R51yCSdweLo"/>
        <s v="https://youtu.be/aI3DcIxgXVs"/>
        <s v="https://youtu.be/K7BoIf5lQ18"/>
        <s v="https://youtu.be/XvSYShHncSY"/>
        <s v="https://youtu.be/PFJboK_DKfo"/>
        <s v="https://youtu.be/vwpPp5l_TQw"/>
        <s v="https://youtu.be/XCVPpbVUzB8"/>
        <s v="https://youtu.be/quV0D8TvN28"/>
        <s v="https://youtu.be/ALui7SlwRI0"/>
        <s v="https://youtu.be/UajensRTVEQ"/>
        <s v="https://youtu.be/5IgOVaFmyVE"/>
        <s v="https://youtu.be/0cWQdwTrzzc"/>
        <s v="https://youtu.be/DSkZS1ocmsg"/>
        <s v="https://youtu.be/DHpivoP0PpI"/>
        <s v="https://youtu.be/Jl8vjqUTvRI"/>
        <s v="https://youtu.be/30KX4ywrc1I"/>
        <s v="https://youtu.be/ANCSAxv6tks"/>
        <s v="https://youtu.be/wD5NS-hTnmY"/>
        <s v="https://youtu.be/9dLswZPxAaM"/>
        <s v="https://youtu.be/fPnxPOWRX0U"/>
        <s v="https://youtu.be/yNdcvPGDKlo"/>
        <s v="https://youtu.be/1OZww-ASpI4"/>
        <s v="https://youtu.be/cMIHjDB8s4I"/>
        <s v="https://youtu.be/KamEHVqVcHk"/>
        <s v="https://youtu.be/FEzX3Qw6Eio"/>
        <s v="https://youtu.be/sjKWXvwE48w&#10;https://youtu.be/nPCV_QH63q8"/>
        <s v="https://youtu.be/cEJBbwfI054"/>
        <s v="https://youtu.be/lgOYQZF1jCA"/>
        <s v="https://youtu.be/wzoew33QeIQ"/>
        <s v="https://youtu.be/9fCycEKO01w"/>
        <s v="https://youtu.be/UwThIQSDkhM"/>
        <s v="https://youtu.be/TnMvUTr7anM"/>
        <s v="https://youtu.be/CI_I7oF1gug"/>
        <s v="https://youtu.be/qYTSW8YWd_k"/>
        <s v="https://youtu.be/gIda7yrvOlQ"/>
        <s v="https://youtu.be/JCW1L_KG6eE&#10;https://youtu.be/muNr_2IBh2E"/>
        <s v="https://youtu.be/6gk1y3t4VBc"/>
        <s v="https://youtu.be/oErhbBwVlEE"/>
        <s v="https://youtu.be/t_rzDCMrbag"/>
        <s v="https://youtu.be/YDqi0LaybKw&#10;https://youtu.be/scFf62fizgo"/>
        <s v="https://youtu.be/p-GI2mmClUM"/>
        <s v="https://youtu.be/Mbn1EmOmpyQ"/>
        <s v="https://youtu.be/M9BSaDQKexQ"/>
        <s v="https://youtu.be/xyv3deq7PN4"/>
        <s v="https://youtu.be/NzOXplmGZvo"/>
        <s v="https://youtu.be/jpnTlHqnVXQ"/>
        <s v="https://youtu.be/5jSaU8EN2rw"/>
        <s v="https://youtu.be/6xNi5-OnTpY"/>
        <s v="https://youtu.be/Upd-CjlWZzA"/>
        <s v="https://youtu.be/IwMZmyU2Png"/>
        <s v="https://youtu.be/Uoj_6XYLjDs&#10;https://youtu.be/xyWMfTOQ4Qc"/>
        <s v="https://youtu.be/hNipmsx2dTY"/>
        <s v="https://youtu.be/0zYh2dgAT_M"/>
        <s v="https://youtu.be/kQBt76nHKSU"/>
        <s v="https://youtu.be/bLwrFwXvw5Q"/>
        <s v="https://youtu.be/kWoWfI9J5ic&#10;https://youtu.be/neTwYXlTonY&#10;https://youtu.be/2HhADyFq1XI&#10;https://youtu.be/I-QvYYNCUyY"/>
        <s v="https://youtu.be/AQDEDiBZDoQ"/>
        <s v="https://youtu.be/A99pcHhrav0"/>
        <s v="https://youtu.be/sNIB08kEUnw"/>
        <s v="https://youtu.be/dOgxvth-jCw"/>
        <s v="https://youtu.be/kiwNFuYaKgc"/>
        <s v="https://youtu.be/zEd8YjXNuxA"/>
        <s v="https://youtu.be/G863jroQDV0"/>
        <s v="https://youtu.be/WffgF8GJlyY"/>
        <s v="https://youtu.be/fjUhT1Qb_7Q"/>
        <s v="https://youtu.be/kpURapGi_PI"/>
        <s v="https://youtu.be/p2k0n5tryDQ"/>
        <s v="https://youtu.be/SO9LeS4NrRI"/>
        <s v="https://youtu.be/E26X1Ls-708"/>
        <s v="https://youtu.be/EwiBcUkNf5k"/>
        <s v="https://youtu.be/zDGLyM5sMyU"/>
        <s v="https://youtu.be/vUpZgg5eHl4"/>
        <s v="https://youtu.be/9F59QV4fYco"/>
        <s v="https://youtu.be/bR4zBHxcjNc"/>
        <s v="https://youtu.be/7WvPT2I7XNc&#10;https://youtu.be/XoNZtBj7RdI&#10;https://youtu.be/sFzSI1kVfFA"/>
        <s v="https://youtu.be/56giO8JgSM4"/>
        <s v="https://youtu.be/hpAflDzII6U"/>
        <s v="https://youtu.be/CRhTe6ipcLc&#10;https://youtu.be/cmONGCAEDIM&#10;https://youtu.be/pbS_uPjkz4Y"/>
        <s v="https://youtu.be/I8mWuM-VS44&#10;https://www.youtube.com/watch?v=MsQbX-p__IQ&#10;https://youtu.be/VcyWK6UUMJ0&#10;https://youtu.be/zgHv6Fpa8b0"/>
        <s v="https://youtu.be/GyBAAIxI_jg"/>
        <s v="https://youtu.be/MN_QVpofzJY"/>
        <s v="https://youtu.be/Wnu6CtaUP-E"/>
        <s v="https://youtu.be/RTjIkiIZiI8"/>
        <s v="https://youtu.be/98nqIQa-9ow"/>
        <s v="https://youtu.be/Yg6WIiKaG2g"/>
        <s v="https://youtu.be/2mPo8pjQGQg"/>
        <s v="https://youtu.be/R4GCyn_MVxg"/>
        <s v="https://youtu.be/cDS9SAGASm4"/>
        <s v="https://youtu.be/WwfeKafEgCU&#10;https://youtu.be/h4asa3h58D8"/>
        <s v="https://youtu.be/3j0KDdj1O0I"/>
        <s v="https://youtu.be/6qRjlN2ZpuY"/>
        <s v="https://youtu.be/WrCfXUrsP0E"/>
        <s v="https://youtu.be/8tamAHGOpZM&#10;https://youtu.be/ZGsJ5APFdsc&#10;https://youtu.be/beFL1N7Uh8A&#10;https://youtu.be/Pva5Jvdwgyw"/>
        <s v="https://youtu.be/0wyeBgklmZA"/>
        <s v="https://youtu.be/qtRj6T9J7A0"/>
        <s v="https://youtu.be/1QhYRXXlc3I"/>
        <s v="https://youtu.be/7-UPNwqdWe8"/>
        <s v="https://youtu.be/KwYOmMNabZg"/>
        <s v="https://youtu.be/PKQ0QHdk-o0&#10;https://youtu.be/_ll2mvP_nG8&#10;https://youtu.be/XkdNKl2jUbU&#10;https://youtu.be/Xu2iOiRKC2Q"/>
        <s v="https://youtu.be/ySK6NINvsKg&#10;https://youtu.be/rNBgK4f-YbA&#10;https://youtu.be/QiAe_SrfY8k"/>
        <s v="https://youtu.be/qjJXp42agkc"/>
        <s v="https://youtu.be/5lFajLN7rHY&#10;https://youtu.be/nevaUjz34fg&#10;https://youtu.be/HPE3w2JMq6Q&#10;https://youtu.be/pLQak1Lrdb0&#10;https://youtu.be/F7BiuP1XNJw"/>
        <s v="https://youtu.be/Pt8k2jFC808"/>
        <s v="https://youtu.be/GNioZnfoT74"/>
        <s v="https://youtu.be/WJGIASPXArg&#10;https://youtu.be/fDMsG6rKs_E&#10;https://youtu.be/mJmm1NF7svI&#10;https://youtu.be/5vbdiltZjxc"/>
        <s v="https://youtu.be/hqBXvdr7yP0&#10;https://youtu.be/6N7yzhCgOqw"/>
        <s v="https://youtu.be/FWPUka9OSBs&#10;https://youtu.be/eOzDHUkBBBk&#10;https://youtube.com/shorts/aY20OnpEcOs?feature=share"/>
        <s v="https://youtu.be/rVqxvp4LbB4"/>
        <s v="https://youtu.be/QBJMq8H8Y_8"/>
        <s v="https://youtu.be/Tu3PbMJgH1k"/>
        <s v="https://youtu.be/lNSmc5r5wk8"/>
        <s v="https://youtu.be/nQM7AaQeCKI"/>
        <s v="https://youtu.be/lUJ9HtrNYqo&#10;https://youtu.be/NB83YO6Q5pg"/>
        <s v="https://youtu.be/zYSVAehxtak&#10;https://youtu.be/AVM8oBgx6lk&#10;https://youtu.be/0W9CvILi1ac"/>
        <s v="https://youtu.be/hytenCzlwPc"/>
        <s v="https://youtu.be/A15Jj9bY2ms&#10;https://youtu.be/BguRWpEQSnk&#10;https://youtu.be/8BCt9htvSaY"/>
        <s v="https://youtu.be/sEx3zAcwA6U&#10;https://youtu.be/ntSbdiZ_PG4"/>
        <s v="https://youtu.be/Ffq_BsfzGwA"/>
        <s v="https://youtu.be/4HiCwcPZXjw"/>
        <s v="https://youtu.be/77H4BQh1XSo"/>
        <s v="https://youtu.be/cJp2blukkFs"/>
        <s v="https://youtu.be/SvyqPuKTgnQ&#10;https://youtu.be/xo6jq3qnZco"/>
        <s v="https://youtu.be/uvOEU5p27SI&#10;https://youtu.be/8E5_PhgFYDo"/>
        <s v="https://youtu.be/8XhqzJ_27fw"/>
        <s v="https://youtu.be/hJWC-NParLU"/>
        <s v="https://youtu.be/IlsuhJJrhh8&#10;https://youtu.be/1Ha6nnwwfQg"/>
        <s v="https://youtu.be/X32cR3vDq00"/>
        <s v="https://youtu.be/PMarjaGeAG4"/>
        <s v="https://youtu.be/ELh44qPPWWg"/>
        <s v="https://youtu.be/LhR3yncCg6o"/>
        <s v="https://youtu.be/kmIQkvFQuok&#10;https://youtu.be/VdUVR5kLxLo"/>
        <s v="https://youtu.be/k9ooXgiwH9M"/>
        <s v="https://youtu.be/l5QJ2WY7VmA"/>
        <s v="https://youtu.be/UOSE_6ZD0cs"/>
        <s v="https://youtu.be/aXP82VTZiZQ"/>
        <s v="https://youtu.be/k9Zb_H3aAGM"/>
        <s v="https://youtu.be/DA_p4Un4mYE"/>
        <s v="https://youtu.be/bvNuJgz5Aww"/>
        <s v="https://youtu.be/L2SwVOrU7Rg"/>
        <s v="https://youtu.be/6NnUvWwQ9hs"/>
        <s v="https://youtu.be/BaI-MbJuir8"/>
        <s v="https://youtu.be/VZyesYejqFQ"/>
        <s v="https://youtu.be/cqx4YKURmHA"/>
        <s v="https://youtu.be/zGz1F-dbFdQ"/>
        <s v="https://youtu.be/AKdhSitU86s"/>
        <s v="https://youtu.be/9FwcHmI2U80"/>
        <s v="https://youtu.be/DKYhLvybWuU"/>
        <s v="https://youtu.be/g63uCPdSBhE"/>
        <s v="https://youtu.be/pLlf_pS1PJU"/>
        <s v="https://youtu.be/8g1mJIeKBO0"/>
        <s v="https://youtu.be/_lSb_Khrn5c"/>
        <s v="https://youtu.be/DXC9U1V9Udc"/>
        <s v="https://youtu.be/C-CL8Ru_N8Q"/>
        <s v="https://youtu.be/PR2yJnFgH4k"/>
        <s v="https://youtu.be/HSZztnWqAJM"/>
        <s v="https://youtu.be/lCAQCv5KhHc"/>
        <s v="https://youtu.be/X2m6FUea_RE"/>
        <s v="https://youtu.be/mNT4nA_3K-c"/>
        <s v="https://youtu.be/F0Ui0KNP1sY"/>
        <s v="https://youtu.be/oy5I2cwJc7Y"/>
        <s v="https://youtu.be/gz_m1ZdmfaQ"/>
        <s v="https://youtu.be/VhUCzbjUZKg"/>
        <s v="https://youtu.be/f6mgN99jJnQ"/>
        <s v="https://youtu.be/T6_qxaRFD0k"/>
        <s v="https://youtu.be/HTrn5PrzXJI"/>
        <s v="https://youtu.be/w5i_vHmgZVE"/>
        <s v="https://youtu.be/atBOT3Sv3Gg"/>
        <s v="https://youtu.be/HpjasaXtOvM"/>
        <s v="https://youtu.be/pvUi76Nodak"/>
        <s v="https://youtu.be/6fGQP1i9tao"/>
        <s v="https://youtu.be/fdDwXKjDKv8"/>
        <s v="https://youtu.be/Wvd9G4G-MTg"/>
        <s v="https://youtu.be/RQO0flKTtEg"/>
        <s v="https://youtu.be/JkgtCWolWZA"/>
        <s v="https://youtu.be/IfIpm9ubtwc"/>
        <s v="https://youtu.be/dZydse79pYQ"/>
        <s v="https://youtu.be/k2ylCZmyhwk"/>
        <s v="https://youtu.be/s-BGcCvk5m4"/>
        <s v="https://youtu.be/VYQownEOR2Y"/>
        <s v="https://youtu.be/8NQ1iX_h_Wc"/>
        <s v="https://youtu.be/l5jV42MMVXc"/>
        <s v="https://youtu.be/phe1YvT1zlg"/>
        <s v="https://youtu.be/mgKQbu9sweE"/>
        <s v="https://youtu.be/uB7g0TXHX5M?si=GnxQYK_ogQKcO02D"/>
        <s v="https://youtu.be/PDHTlBaDmSs&#10;https://youtu.be/I24oHh08FyM"/>
        <s v="https://youtu.be/VVXZEoQtSYw"/>
        <s v="https://youtu.be/MvfmEQmL-kc"/>
        <s v="https://youtu.be/2PZxVnlMEr4"/>
        <s v="https://youtu.be/9rsc0ZjVEYo&#10;https://youtu.be/Yg2-01dWIyY"/>
        <s v="https://youtu.be/t1RYvYTkuUY"/>
        <s v="https://youtu.be/QCGO9XiTP64"/>
        <s v="https://youtu.be/Nt44Whrt8-w"/>
        <s v="https://youtu.be/QOaVIUXnz_M"/>
        <s v="https://youtu.be/YBHAHVS3Lsw"/>
        <s v="https://youtu.be/0jzSSGzcp6Y"/>
        <s v="https://youtu.be/J1ODKCh4S0E"/>
        <s v="https://youtu.be/wC6ABelqQmo"/>
        <s v="https://youtu.be/qhZo2ZQ2otc"/>
        <s v="https://youtu.be/UEcQvVnK1x0"/>
        <s v="https://youtu.be/MLwZkOQOjKw"/>
        <s v="https://youtu.be/dUN-Axm3sPU"/>
        <s v="https://youtu.be/sTHCHhbe0cg"/>
        <s v="https://youtu.be/wWJREPTE1zo"/>
        <s v="https://youtu.be/Wvj7n6adSsQ2"/>
        <s v="https://youtu.be/PcCk4GU5-SM"/>
        <s v="https://youtu.be/ViSvXBPVt5E"/>
        <s v="https://youtu.be/Eng2jLNV_VU"/>
        <s v="https://youtu.be/A_MW7trUdto"/>
        <s v="https://youtu.be/ISuBDy8G1zY"/>
        <s v="https://youtu.be/s8NStgRpmw8"/>
        <s v="https://youtu.be/TYblDoC3tGo"/>
        <s v="https://youtu.be/LAHNAjOK7DA"/>
        <s v="https://www.youtube.com/watch?v=ZiSMaqhDxu4"/>
        <s v="https://www.youtube.com/watch?v=XKxZI-CW-Cc&#10;https://youtu.be/8KsQLFOX0kI?si=5-3b9N6Kly1Iwo-V"/>
        <s v="https://youtu.be/BmBhdOiBMF0"/>
        <s v="https://youtu.be/1HVLu9S8jQg"/>
        <s v="https://youtu.be/VTWINzUsunU"/>
        <s v="https://youtu.be/HHtdGbu5RJ8"/>
        <s v="https://youtu.be/yZIZidZk80Q"/>
        <s v="https://youtu.be/4Szef9uzJNY"/>
        <s v="https://youtu.be/8CNwQWzmYLw"/>
        <s v="https://youtu.be/Kb1CBOkesBg"/>
        <s v="https://youtu.be/hsU1ZUaMvGQ"/>
        <s v="https://youtu.be/GCyJbw7Rb88?si=IesynaAzcdh3x5kC"/>
        <s v="https://youtu.be/rz482Vlp8xo"/>
        <s v="https://youtu.be/oqAC0WA3Y2w"/>
        <s v="https://youtu.be/nR3vwnXvbCA"/>
        <s v="https://youtu.be/xsZzwgjszHM"/>
        <s v="https://youtu.be/vCNYkVDejbk"/>
        <s v="https://youtu.be/sXlt1ObTFFA"/>
        <s v="https://youtu.be/nj-hrzr-9Gk&#10;https://youtu.be/-EX1ZP59EO0"/>
        <s v="https://youtu.be/8mxE1fDJvXg"/>
        <s v="https://youtu.be/Jnv5IS12WCA?si=OzpE91dza807IhHH"/>
        <s v="https://youtu.be/hQLOpB5fJMo"/>
        <s v="https://youtu.be/-a7w1w1ORK0"/>
        <s v=" "/>
        <s v="https://youtu.be/sIFml_F5JKg"/>
        <s v="https://youtu.be/1BhwG5NdLbk"/>
        <s v="https://youtu.be/hgc9eBed_a4"/>
        <s v="https://youtu.be/q8wHy3pFvfg"/>
        <s v="https://youtu.be/O2grdhAvD2Q"/>
        <s v="https://youtu.be/mdjq5LCf6ak"/>
        <s v="https://youtu.be/Iw2Dx29s7yQ"/>
        <s v="https://youtu.be/dHnXL5H1HOs"/>
        <s v="https://youtu.be/O5_EtYu5KW0"/>
        <s v="https://youtu.be/Va0uOiDYyxM"/>
        <s v="https://youtu.be/4Is3Vk0nvkc"/>
        <s v="https://youtu.be/HOL9xNZSJZI"/>
        <s v="https://youtu.be/ocNFIHrGlBI"/>
        <s v="https://youtu.be/MoCMn2LZlkM"/>
        <s v="https://youtu.be/94EG4WZlTmo"/>
        <s v="https://youtu.be/dq-xUTph6M0"/>
        <s v="https://youtu.be/nR2SU6yZhXk"/>
        <s v="https://youtu.be/MAvY9mCkmww"/>
        <s v="https://youtu.be/pfbZQbbgvyk"/>
        <s v="https://youtu.be/hhyPXErXEwI?si=2cELL8Kw2-70FgKx"/>
        <s v="https://youtu.be/KEukkouga7k"/>
        <s v="https://youtu.be/cb7WuVW-FuI"/>
        <s v="https://youtu.be/tI6cAPEJ4dg"/>
        <s v="https://youtu.be/UKwenYuMIhk"/>
        <s v="https://youtu.be/E2L6E88TG3o"/>
        <s v="https://youtu.be/hbF1XPIBf90"/>
        <s v="https://youtu.be/tuLwxTxNmyA"/>
        <s v="https://youtu.be/HGduw3spuCw"/>
        <s v="https://youtu.be/QJRJw9Pmj7s"/>
        <s v="https://youtu.be/7VroJ6T-Hns"/>
        <s v="https://youtu.be/1CGm_U2yxMA"/>
        <s v="https://youtu.be/PbA_jMwrTrQ&#10;https://youtu.be/8HHQG9yHHFk"/>
        <s v="https://youtu.be/bEfu4ByrS7A"/>
        <s v="https://youtu.be/LY7r_jGjr6I"/>
        <s v="https://youtu.be/fy2DTRFcp68"/>
        <s v="https://youtu.be/sEgxfQOSF-A?si=79sR2mwHIpqBzFjP"/>
        <s v="https://youtu.be/iME82kd9Qz8"/>
        <s v="https://youtu.be/c4wlVou39sg?si=YTRWA35CyOIPhRbW"/>
        <s v="https://youtu.be/h9lLGTeIFu4"/>
        <s v="https://youtu.be/TO_3MieFPI4"/>
        <s v="https://youtu.be/fEjxRL9APGc?si=NQOpeJAuP2q6z8BI"/>
        <s v="https://youtu.be/So116tU-rS0"/>
        <s v="https://youtu.be/Wo0I5sEYovI"/>
        <s v="https://youtu.be/YPEYksTjsKk"/>
        <s v="https://youtube.com/shorts/iMbmTRfhoFU?si=GQqvT1mRzlc_29ds"/>
        <s v="https://youtu.be/3r9OPHdlU3g?si=HBDxxh2i78EmSwTV"/>
        <s v="https://youtu.be/zXkb6H7KPxc"/>
        <s v="https://youtu.be/0snMvcdg-Ww"/>
        <s v="https://youtu.be/IVumswBBTXw"/>
        <s v="https://youtu.be/4qKSIrSh9kk"/>
        <s v="https://youtu.be/z0ReatXwvW0"/>
        <s v="https://youtu.be/54z8McQB1Gg"/>
        <s v="https://youtu.be/lJftSWgWwF4"/>
        <s v="https://youtu.be/xz-JSMkV1-M"/>
        <s v="https://www.youtube.com/watch?v=XOgPHpt1I5E"/>
        <s v="https://youtu.be/d434-HP-BIg  "/>
        <s v="https://youtu.be/TZz32AfiFOM"/>
        <s v="https://youtu.be/XR7iqYiaZ6U"/>
        <s v="https://youtu.be/SbCHudGAneI"/>
        <s v="https://youtu.be/wXHI2kbxLBs&#10;https://youtu.be/xz-JSMkV1-M"/>
        <s v="https://youtu.be/W7xyb_lv8qI"/>
        <s v="https://youtu.be/9PQS2vkoY-o"/>
        <s v="https://youtu.be/d1bd5Gd9z4k&#10;https://youtu.be/j6uYKmpSm74"/>
        <s v="https://youtu.be/xocbPA0-mFk&#10;https://youtu.be/eEG1hQ5w1Ug&#10;"/>
        <s v="https://youtu.be/R7gXnaOUeqM"/>
        <s v="https://youtu.be/eUu8scM4U0I"/>
        <s v="https://youtu.be/vZILTbiEnKk"/>
        <s v="https://youtu.be/ZlKwr2JRe4M"/>
        <s v="https://youtu.be/aakXLGWKiOk"/>
        <s v="https://youtu.be/IijpGIr3IBk"/>
        <s v="https://youtu.be/1JEAkdQ0N_Y"/>
        <s v="https://youtu.be/HFXkXdmkfPQ&#10;https://youtu.be/vXhEzmqEyuY&#10;https://youtu.be/-qhwa_olFmA"/>
        <s v="https://youtu.be/4Den8qwEF4o"/>
        <s v="https://youtu.be/8LuiK8TnVQU"/>
        <s v="https://youtu.be/LGn9kr8YpoA&#10;https://youtu.be/G4ZPyGEVxWs&#10;https://youtu.be/jQMGqwBhr1Y&#10;https://youtu.be/RgL1pKoZJeo&#10;https://youtu.be/QFtrNFhTKQY"/>
        <s v="https://youtu.be/WiGCg34z7js"/>
        <s v="https://youtu.be/58B4RzDwBtQ&#10;https://youtu.be/sBzjoi8JeNA"/>
        <s v="https://youtu.be/k91TndXSbvI?si=zkaXmL3NxkXZKXwO"/>
        <s v="https://youtu.be/63wDIMrnGUk&#10;https://youtu.be/GpnXi09_IU4"/>
        <s v="https://youtu.be/aTVO73UTDk8"/>
        <s v="https://youtu.be/UfhDq5rCKpg"/>
        <s v="https://youtu.be/uZwtmJmoeII"/>
        <s v="https://youtu.be/0gLL3as_nAo"/>
        <s v="https://youtu.be/ZyUNow_vLFo"/>
        <s v="https://youtu.be/GVFxpDYLZGs"/>
        <s v="https://youtu.be/kZl_mfaQLlc"/>
        <s v="https://youtu.be/K0jrSom1fyQ&#10;https://youtu.be/icXWgmgL7gA&#10;https://youtu.be/eAPg_u7Gk18"/>
        <s v="https://youtu.be/U4QjlU4bkrU&#10;https://youtu.be/T_hz1FS3GZc"/>
        <s v="https://youtu.be/-ajmhNCQ6jE"/>
        <s v="https://youtu.be/g_E26fiWcN4"/>
        <s v="https://youtu.be/8MzbhZHPGlo"/>
        <s v="https://youtu.be/tIzSRHwiq90"/>
        <s v="https://youtu.be/E17KdUIvHHM&#10;https://youtu.be/cr3tVSfN2_g&#10;https://youtu.be/-fwEkttQyFE"/>
        <s v="https://youtu.be/Ejo7hFtj0tw"/>
        <s v="https://youtu.be/EHIYrN38GrE"/>
        <s v="https://youtu.be/UDsNrnbw9jQ"/>
        <s v="https://youtu.be/du9Sd_Qda8A"/>
        <s v="https://youtu.be/fYcEACX6b-4"/>
        <s v="https://youtu.be/h2H73yRqDQQ"/>
        <s v="https://youtu.be/cFInPhf9_zU"/>
        <s v="https://youtu.be/8OTx0MD-p4s"/>
        <s v="https://youtu.be/7wBMHhPWDZ4&#10;https://youtu.be/F7_kcWCLF7s"/>
        <s v="https://youtu.be/7y4aPMdKKY4"/>
        <s v="https://youtu.be/8w2pmZy-klo"/>
        <s v="https://youtu.be/_6tmMLpC4wc"/>
        <s v="https://youtu.be/Th2ZtQBI0RA"/>
        <s v="https://youtu.be/h8-DVzV8xvE&#10;https://youtu.be/4sd-ldGj3qs"/>
        <s v="https://youtu.be/AHYYXxKnaW4&#10;https://youtu.be/TujcQTSpu5g"/>
        <s v="https://youtu.be/tKhlC3kSN68"/>
        <s v="https://youtu.be/-56WSGSIImM"/>
        <s v="https://youtu.be/AmgkoIdpcxI"/>
        <s v="https://youtu.be/Q6WqsGiS8t8"/>
        <s v="https://youtu.be/6OzoE5YZN10&#10;https://youtu.be/dewmS7mNGnQ"/>
        <s v="https://youtu.be/tgSts_dkiqg&#10;https://youtu.be/QzwzuTS32xc"/>
        <s v="https://youtu.be/SmqUq_gVpck&#10;https://youtu.be/c7htu9Jrag4"/>
        <s v="https://youtu.be/i_L_J1BvKuc&#10;https://youtu.be/xPQfx0aQ4uQ"/>
        <s v="https://youtu.be/q7Kims6Sq_g&#10;https://youtu.be/Ih7YbliMy4E"/>
        <s v="https://youtu.be/7vEUWWA3O9Q"/>
        <s v="https://youtu.be/HLOxPfFLH9A"/>
        <s v="https://youtu.be/d7STVFpYX24"/>
        <s v="https://youtu.be/XEWImfv1SK8"/>
        <s v="https://youtu.be/CJOIUQ-w28M"/>
        <s v="https://youtu.be/yeRKSYMTsKU"/>
        <s v="https://youtu.be/WfZXkzSoQIk"/>
        <s v="https://youtu.be/ThOxh-KRt4A"/>
        <s v="https://youtu.be/VpBSvSfFC4E"/>
        <s v="https://youtu.be/MJGzjz50LtA"/>
        <s v="https://youtu.be/Dt3CC9XigGw&#10;https://youtu.be/RjhHlEnJrbM&#10;https://youtu.be/pA1g0yEWLMA"/>
        <s v="https://youtu.be/q5OR6JMgX64?si=K7QSs7OziiQ0kgu5"/>
        <s v="https://youtu.be/B-0ceGUEhks"/>
        <s v="https://youtu.be/eaz8m75asro"/>
        <s v="https://youtu.be/mkXRIsRl2Rc&#10;https://youtu.be/Vo-JF6zGzXQ"/>
        <s v="https://youtu.be/MzpwKtrE0V0"/>
        <s v="https://youtu.be/Ot0M3vWk9PU"/>
        <s v="https://youtu.be/1UO6LhKkbAo"/>
        <s v="https://youtu.be/GNq0ukGq8iQ"/>
        <s v="https://youtu.be/TiHYlU1z6Z4&#10;https://youtu.be/_WTOwkoDGR0&#10;https://youtu.be/a4glga-7nN0&#10;https://youtu.be/_QT20J4spL4"/>
        <s v="https://youtu.be/O3fC-8a0L70"/>
        <s v="https://youtu.be/ZTMoeD9GOJs&#10; &#10;https://youtu.be/v0HCl45lvhY?si=9frW2RWGAPs8J9tj"/>
        <s v="https://youtu.be/-_toB4P1y3M&#10;https://youtu.be/Hvweq0VQ8Yk"/>
        <s v="https://youtu.be/KfShzYV7Gsw?si=aHmSxKMSop8P2ifR"/>
        <s v="https://youtu.be/r35DbQOACJo&#10;https://youtu.be/baJnouEzJsU?si=7ONbDuuNM5u0-lAy"/>
        <s v="https://youtu.be/nNPTXNUYnxI"/>
        <s v="https://youtu.be/YHigcXvgIrc"/>
        <s v="https://youtu.be/ShEV7URlKvo"/>
        <s v="https://youtu.be/BFChWrflyAw"/>
        <s v="https://youtu.be/8CnTYNJx3e4"/>
        <s v="https://youtu.be/Hxy55x-DuFw&#10;https://youtu.be/D8rIYKeF8e0"/>
        <s v="https://youtu.be/N4GohH1q1bg"/>
        <s v="https://youtu.be/4gRHBGFBIQY"/>
        <s v="https://youtu.be/88-8jNjDbn4"/>
        <s v="https://youtu.be/HmLCr3akf0U&#10;https://youtu.be/_V8NH2Uyv34"/>
        <s v="https://youtu.be/PS36S6i7jKw&#10;https://youtu.be/BXPuoadP87c"/>
        <s v="https://youtu.be/s__9esrho5w&#10;https://youtube.com/shorts/Hn0pImxkzCs?si=9BA64oq8uhXOtUBp&#10;https://youtu.be/uNswfUV37aI"/>
        <s v="https://youtu.be/Cun0C4AUC2c"/>
        <s v="https://youtu.be/pFmA3PpT4H0"/>
        <s v="https://youtu.be/-VdQopqmM14"/>
        <s v="https://youtu.be/c8kaWCCgZ3I"/>
        <s v="https://youtu.be/nagxqsmk4NA"/>
        <s v="https://youtu.be/gDhAD-E9jwA?si=6K1NjXcdbXGOyOJQ"/>
        <s v="https://youtu.be/6CGdGR496Is?si=5o9G8nn8AUK-OF-N"/>
        <s v="https://youtu.be/CmgL0_FLeWA"/>
        <s v="https://youtu.be/5e4A4IeVO_s"/>
        <s v="https://youtu.be/9_k7vpWtbFI"/>
        <s v="https://youtu.be/0M4jbDN743c?si=Ywmji0na3bK1xz3V"/>
        <s v="https://youtu.be/zlWqin6CkXc"/>
        <s v="https://youtu.be/inF75rqRm50"/>
        <s v="https://youtu.be/lyEyFU45thc"/>
        <s v="https://youtu.be/kqVjCQAO_XQ&#10;https://youtu.be/EdMFW07eGqo&#10;https://youtu.be/wJ1AcfJFcGw"/>
        <s v="https://youtu.be/ST5K8-_B1KQ"/>
        <s v="https://youtu.be/SPm9JxfZw_8"/>
        <s v="https://youtu.be/fBlT9vq-kA0"/>
        <s v="https://youtu.be/up3mZNCFkeI&#10;https://youtu.be/8DGjJLFv48Y"/>
        <s v="https://youtu.be/MHiMyh5Z5eI&#10;https://youtu.be/OUmUhjRQDfM"/>
        <s v="https://youtu.be/drjq9ddjpLg"/>
        <s v="https://youtu.be/bPETXsPCKe0&#10;https://youtu.be/ydfZMMveDfs"/>
        <s v="https://youtu.be/RBgEMruAEqM&#10;https://youtu.be/0qSDgseGn40"/>
        <s v="https://youtu.be/Rg7DvuqFKBI&#10;https://youtu.be/SV31Tquh4lU"/>
        <s v="https://youtu.be/gf0OcH49eZY"/>
        <s v="https://youtu.be/8YCaAP6sr34"/>
        <s v="https://youtu.be/UggiXDpRbyQ"/>
        <s v="https://youtu.be/rJ2kjJ2tVew"/>
        <s v="https://youtu.be/Tyi30oYwrLI"/>
        <s v="https://youtu.be/WhwbWpMy1jA"/>
        <s v="https://youtu.be/iJ2eDcGV81Q&#10;https://youtu.be/rXI6SfDA8wM&#10;https://youtu.be/0d-doGdH9TA&#10;https://youtu.be/NZR1HWPZjJ0&#10;https://youtu.be/_1wjU3rwi78"/>
        <s v="https://youtu.be/eSKI0Hktlw8"/>
        <s v="https://youtu.be/Gl20WKxsFBU"/>
        <s v="https://youtu.be/0TARPg9J1g8&#10;https://youtu.be/BnZxosTX1Ik&#10;https://youtu.be/lZgolPe0m-w"/>
        <s v="https://youtu.be/tfP-5PSx8wM&#10;https://youtu.be/KwFFlRsybpc"/>
        <s v="https://youtu.be/x2swYPBz4t4&#10;https://youtu.be/KzIceQB9jXQ"/>
        <s v="https://youtu.be/KydmgKg0e9s&#10;https://youtu.be/OAYPs7H1vbc&#10;https://youtu.be/XHVF0LWeCSg&#10;https://youtu.be/XOmIfDtrGb0&#10;https://youtu.be/Bam7EbQ9r64&#10;https://youtu.be/JSetWsCUjnI&#10;https://youtu.be/STjw8jIpbPc"/>
        <s v="https://youtu.be/zWKhfbWXoBU"/>
        <s v="https://youtu.be/NRRE9qmYQm0"/>
        <s v="https://youtu.be/pmnmque8sMM"/>
        <s v="https://youtu.be/AaJAw6wHXCo&#10;https://youtu.be/1iMqEhRDy_k"/>
        <s v="https://youtu.be/xXnmjhfeNKA"/>
        <s v="https://youtu.be/d2QQ_84vdIg&#10;https://youtu.be/Vutc6sFR9PE"/>
        <s v="https://youtu.be/GfshCet9ZMo&#10;https://youtu.be/LkuoHdzGKBY"/>
        <s v="https://youtu.be/4R_y0NcmL2U&#10;https://youtu.be/ZIPb7mrconk"/>
        <s v="https://youtu.be/spCbXYTs7_s"/>
        <s v="https://youtu.be/c8JQPrmkWAw"/>
        <s v="https://youtu.be/_sIOP76cD_k&#10;https://youtu.be/albVbHO1BZk"/>
        <s v="https://youtu.be/foSI26cbnq0"/>
        <s v="https://youtu.be/WkIDfc09mSI"/>
        <s v="https://youtu.be/btSnnukK9m8?si=ZZ-hVa8iWLQMK-o1"/>
        <s v="https://youtu.be/ARheS16wFbQ"/>
        <s v="https://youtu.be/XvtWaZsqHg0"/>
        <s v="https://youtu.be/uphLtwjpE9g"/>
        <s v="https://youtu.be/ocY_yysPqpM"/>
        <s v="https://youtu.be/eIuEZqD4TOc"/>
        <s v="https://youtu.be/78OC6nzjSUc"/>
        <s v="https://youtu.be/lYNMeQ-BTWw&#10;https://youtu.be/GnLaa-oXafw"/>
        <s v="https://youtu.be/dWr8FGMgU5k"/>
        <s v="[redacted]"/>
        <s v="https://youtu.be/GvWvNN5qlsM"/>
        <s v="https://youtu.be/cGmePBU3svA"/>
        <s v="https://youtu.be/RcOG5zk-8Xg"/>
        <s v="https://youtu.be/mEoT3vTRFC8"/>
      </sharedItems>
    </cacheField>
    <cacheField name="UE version" numFmtId="0">
      <sharedItems containsBlank="1">
        <m/>
        <s v="4.27.2"/>
        <s v="5.00.3"/>
        <s v="4.19.2"/>
        <s v="4.27.1"/>
        <s v="4.25.1"/>
        <s v="4.25.0"/>
        <s v="4.25.4"/>
        <s v="4.18.3"/>
        <s v="4.20.1"/>
        <s v="unknown UE4"/>
        <s v="4.20.2"/>
        <s v="4.13.1"/>
        <s v="4.26.1"/>
        <s v="4.26.2"/>
        <s v="4.12.5"/>
        <s v="4.22.3"/>
        <s v="4.23.1"/>
        <s v="4.13.2"/>
        <s v="4.23.0"/>
        <s v="4.20.3"/>
        <s v="4.19.0"/>
        <s v="4.19.1"/>
        <s v="4.21.2"/>
        <s v="4.27.0"/>
        <s v="4.15.1"/>
        <s v="4.17.2"/>
        <s v="4.24.3"/>
        <s v="4.14.3"/>
        <s v="4.24.2"/>
        <s v="4.05.1"/>
        <s v="4.14.1"/>
        <s v="4.26.0"/>
        <s v="4.22.2"/>
        <s v="4.09.2"/>
        <s v="5.01.1"/>
        <s v="4.16.2"/>
        <s v="4.24.1"/>
        <s v="4.12.4"/>
        <s v="4.25.3"/>
        <s v="4.22.0"/>
        <s v="4.14.0"/>
        <s v="5.00.2"/>
        <s v="4.18.1"/>
        <s v="5.01.0"/>
        <s v="4.15.2"/>
        <s v="4.18.0"/>
        <s v="4.20.0"/>
        <s v="4.15.0"/>
        <s v="4.21.1"/>
        <s v="4.11.2"/>
        <s v="5.02.0"/>
        <s v="5.02.1"/>
        <s v="5.03.0"/>
        <s v="5.03.1"/>
        <s v="5.04.0"/>
        <s v="4.21.0"/>
        <s v="4.10.1"/>
      </sharedItems>
    </cacheField>
    <cacheField name="UE major" numFmtId="0">
      <sharedItems containsBlank="1">
        <s v=""/>
        <s v="4.27"/>
        <s v="5.00"/>
        <s v="4.19"/>
        <s v="4.25"/>
        <s v="4.18"/>
        <s v="4.20"/>
        <s v="unkn"/>
        <s v="4.13"/>
        <s v="4.26"/>
        <s v="4.12"/>
        <s v="4.22"/>
        <s v="4.23"/>
        <s v="4.21"/>
        <s v="4.15"/>
        <s v="4.17"/>
        <s v="4.24"/>
        <s v="4.14"/>
        <s v="4.05"/>
        <s v="4.09"/>
        <s v="5.01"/>
        <s v="4.16"/>
        <m/>
        <s v="4.11"/>
        <s v="5.02"/>
        <s v="5.03"/>
        <s v="4.20.3"/>
        <s v="5.04"/>
        <s v="4.10"/>
      </sharedItems>
    </cacheField>
    <cacheField name="Playability" numFmtId="0">
      <sharedItems containsBlank="1">
        <s v="E - Not Working"/>
        <s v="C - Works Okay"/>
        <s v="B - Works Well"/>
        <s v="A - Works Perfectly"/>
        <m/>
        <s v="D - Works Poorly"/>
      </sharedItems>
    </cacheField>
    <cacheField name="Rendering Method" numFmtId="0">
      <sharedItems containsBlank="1">
        <m/>
        <s v="Native Stereo"/>
        <s v="Synchronized Sequential"/>
        <s v="AFR"/>
      </sharedItems>
    </cacheField>
    <cacheField name="3DOF motion controls" numFmtId="0">
      <sharedItems containsBlank="1">
        <m/>
        <s v="Working"/>
        <s v="Not-Working"/>
      </sharedItems>
    </cacheField>
    <cacheField name="6DOF motion controls UObjectHook" numFmtId="0">
      <sharedItems containsBlank="1">
        <m/>
        <s v="https://youtu.be/aI_dpZtGqPE?si=oSkvLMvc4p64FahV"/>
        <s v="https://youtu.be/fBX03NyMPqI"/>
        <s v="https://youtu.be/oUnwQY4zroc"/>
        <s v="https://youtu.be/O1FlmNmRjmY"/>
        <s v="https://youtu.be/PxXguCl-z1o"/>
        <s v="https://youtu.be/EcZOh8vOHZY"/>
        <s v="C++ plugin&#10;https://youtu.be/k91TndXSbvI?si=zkaXmL3NxkXZKXwO"/>
        <s v="https://youtu.be/sokX2Z7pK5g"/>
        <s v="https://youtu.be/GVFxpDYLZGs"/>
        <s v="https://youtu.be/icXWgmgL7gA&#10;https://youtu.be/eAPg_u7Gk18"/>
        <s v="https://youtu.be/xSnUoG9Dzb8"/>
        <s v="https://youtu.be/cFInPhf9_zU"/>
        <s v="https://youtu.be/7y4aPMdKKY4"/>
        <s v="https://youtu.be/dewmS7mNGnQ"/>
        <s v="https://youtu.be/q7Kims6Sq_g&#10;https://youtu.be/Ih7YbliMy4E"/>
        <s v=" &#10;https://youtu.be/v0HCl45lvhY?si=9frW2RWGAPs8J9tj"/>
        <s v="https://youtube.com/shorts/Hn0pImxkzCs?si=f7K12uAtqHk71fq-"/>
        <s v="https://youtu.be/ydfZMMveDfs"/>
        <s v="https://youtu.be/_1wjU3rwi78"/>
        <s v="https://youtu.be/lZgolPe0m-w"/>
        <s v="https://youtu.be/KzIceQB9jXQ"/>
        <s v="https://youtu.be/Bam7EbQ9r64&#10;https://youtu.be/JSetWsCUjnI"/>
        <s v="https://youtu.be/1iMqEhRDy_k"/>
        <s v="https://youtu.be/xXnmjhfeNKA"/>
        <s v="https://youtu.be/btSnnukK9m8?si=ZZ-hVa8iWLQMK-o1"/>
        <s v="https://youtu.be/uphLtwjpE9g"/>
      </sharedItems>
    </cacheField>
    <cacheField name="Anti-Cheat" numFmtId="0">
      <sharedItems containsBlank="1">
        <m/>
        <s v="Anti-Cheat"/>
      </sharedItems>
    </cacheField>
    <cacheField name="All Reviews" numFmtId="165">
      <sharedItems containsString="0" containsBlank="1" containsNumber="1" containsInteger="1">
        <n v="39138.0"/>
        <n v="12490.0"/>
        <n v="1215.0"/>
        <n v="638.0"/>
        <n v="21922.0"/>
        <n v="28332.0"/>
        <n v="0.0"/>
        <n v="557.0"/>
        <n v="5887.0"/>
        <n v="17857.0"/>
        <n v="5140.0"/>
        <n v="30445.0"/>
        <n v="450.0"/>
        <n v="472222.0"/>
        <n v="234.0"/>
        <n v="24252.0"/>
        <n v="710.0"/>
        <n v="2124.0"/>
        <n v="29088.0"/>
        <n v="4365.0"/>
        <n v="747.0"/>
        <n v="2572.0"/>
        <n v="714.0"/>
        <n v="60.0"/>
        <n v="950.0"/>
        <n v="139674.0"/>
        <n v="1194.0"/>
        <n v="673.0"/>
        <n v="3967.0"/>
        <n v="5732.0"/>
        <n v="336.0"/>
        <n v="15327.0"/>
        <n v="55.0"/>
        <n v="7599.0"/>
        <n v="5187.0"/>
        <n v="775.0"/>
        <n v="929.0"/>
        <n v="2108.0"/>
        <n v="436.0"/>
        <n v="1201.0"/>
        <n v="3539.0"/>
        <n v="11901.0"/>
        <n v="556.0"/>
        <n v="77.0"/>
        <n v="10126.0"/>
        <n v="1213.0"/>
        <n v="3376.0"/>
        <n v="1285.0"/>
        <n v="3236.0"/>
        <n v="654.0"/>
        <n v="852.0"/>
        <n v="371.0"/>
        <n v="6288.0"/>
        <n v="35377.0"/>
        <n v="3821.0"/>
        <n v="790.0"/>
        <n v="11533.0"/>
        <n v="4381.0"/>
        <n v="5336.0"/>
        <n v="12463.0"/>
        <n v="72.0"/>
        <n v="1343.0"/>
        <n v="12158.0"/>
        <n v="653.0"/>
        <n v="420.0"/>
        <n v="410.0"/>
        <n v="246.0"/>
        <n v="2044.0"/>
        <n v="558.0"/>
        <n v="8056.0"/>
        <n v="2348.0"/>
        <n v="6811.0"/>
        <n v="3145.0"/>
        <n v="3704.0"/>
        <n v="4333.0"/>
        <n v="823.0"/>
        <n v="30902.0"/>
        <n v="10.0"/>
        <n v="57280.0"/>
        <n v="323.0"/>
        <n v="18264.0"/>
        <n v="10070.0"/>
        <n v="9917.0"/>
        <n v="90312.0"/>
        <n v="4104.0"/>
        <n v="26133.0"/>
        <n v="1597.0"/>
        <n v="61345.0"/>
        <n v="2944.0"/>
        <n v="7669.0"/>
        <n v="9498.0"/>
        <n v="57.0"/>
        <n v="8957.0"/>
        <n v="49146.0"/>
        <n v="6611.0"/>
        <n v="14160.0"/>
        <n v="6477.0"/>
        <n v="568.0"/>
        <n v="44266.0"/>
        <n v="248.0"/>
        <n v="10823.0"/>
        <n v="914.0"/>
        <n v="670.0"/>
        <n v="421.0"/>
        <n v="3641.0"/>
        <n v="205.0"/>
        <n v="22127.0"/>
        <n v="14095.0"/>
        <n v="42993.0"/>
        <n v="112754.0"/>
        <n v="13161.0"/>
        <n v="8674.0"/>
        <n v="14419.0"/>
        <n v="425.0"/>
        <n v="85.0"/>
        <n v="2599.0"/>
        <n v="4694.0"/>
        <n v="7719.0"/>
        <n v="8581.0"/>
        <n v="1241.0"/>
        <n v="1580.0"/>
        <n v="372.0"/>
        <n v="971.0"/>
        <n v="9882.0"/>
        <n v="249.0"/>
        <n v="24770.0"/>
        <n v="492.0"/>
        <n v="1429.0"/>
        <n v="7313.0"/>
        <n v="169.0"/>
        <n v="9053.0"/>
        <n v="2128.0"/>
        <n v="2954.0"/>
        <n v="1079.0"/>
        <n v="7553.0"/>
        <n v="4105.0"/>
        <n v="4936.0"/>
        <n v="7357.0"/>
        <n v="484.0"/>
        <n v="10020.0"/>
        <n v="936.0"/>
        <n v="6957.0"/>
        <n v="9648.0"/>
        <n v="1357.0"/>
        <n v="56886.0"/>
        <n v="1688.0"/>
        <n v="727.0"/>
        <n v="31.0"/>
        <n v="6129.0"/>
        <n v="8096.0"/>
        <n v="2058.0"/>
        <n v="16280.0"/>
        <n v="575.0"/>
        <n v="7968.0"/>
        <n v="7463.0"/>
        <n v="350.0"/>
        <n v="6459.0"/>
        <n v="17.0"/>
        <n v="26610.0"/>
        <n v="289.0"/>
        <n v="4629.0"/>
        <n v="6705.0"/>
        <n v="204.0"/>
        <n v="965.0"/>
        <n v="51364.0"/>
        <n v="1696.0"/>
        <n v="655.0"/>
        <n v="7261.0"/>
        <n v="21582.0"/>
        <n v="95.0"/>
        <n v="1440.0"/>
        <n v="2988.0"/>
        <n v="344.0"/>
        <n v="1436.0"/>
        <n v="3665.0"/>
        <n v="2715.0"/>
        <n v="90187.0"/>
        <n v="3548.0"/>
        <n v="5163.0"/>
        <n v="785.0"/>
        <n v="1626.0"/>
        <n v="760.0"/>
        <n v="103.0"/>
        <n v="5836.0"/>
        <n v="12845.0"/>
        <n v="170.0"/>
        <n v="47278.0"/>
        <n v="4622.0"/>
        <n v="7026.0"/>
        <n v="1302.0"/>
        <n v="466.0"/>
        <n v="9028.0"/>
        <n v="546.0"/>
        <n v="916.0"/>
        <n v="7563.0"/>
        <n v="606.0"/>
        <n v="429.0"/>
        <n v="1720.0"/>
        <n v="647.0"/>
        <n v="2970.0"/>
        <n v="1981.0"/>
        <n v="666.0"/>
        <m/>
        <n v="34969.0"/>
        <n v="408.0"/>
        <n v="825.0"/>
        <n v="1228.0"/>
        <n v="2901.0"/>
        <n v="2469.0"/>
        <n v="578.0"/>
        <n v="681.0"/>
        <n v="1787.0"/>
        <n v="42266.0"/>
        <n v="26937.0"/>
        <n v="127.0"/>
        <n v="1157.0"/>
        <n v="3708.0"/>
        <n v="650.0"/>
        <n v="275.0"/>
        <n v="1611.0"/>
        <n v="3881.0"/>
        <n v="1171.0"/>
        <n v="2425.0"/>
        <n v="5272.0"/>
        <n v="21.0"/>
        <n v="531.0"/>
        <n v="944.0"/>
        <n v="30.0"/>
        <n v="978.0"/>
        <n v="773.0"/>
        <n v="260.0"/>
        <n v="86972.0"/>
        <n v="5976.0"/>
        <n v="417.0"/>
        <n v="5501.0"/>
        <n v="14.0"/>
        <n v="799.0"/>
        <n v="4578.0"/>
        <n v="4794.0"/>
        <n v="8536.0"/>
        <n v="12765.0"/>
        <n v="178.0"/>
        <n v="1497.0"/>
        <n v="9983.0"/>
        <n v="41390.0"/>
        <n v="1359.0"/>
        <n v="15271.0"/>
        <n v="7411.0"/>
        <n v="82234.0"/>
        <n v="1828.0"/>
        <n v="4892.0"/>
        <n v="37459.0"/>
        <n v="34856.0"/>
        <n v="8785.0"/>
        <n v="147.0"/>
        <n v="66.0"/>
        <n v="38.0"/>
        <n v="104046.0"/>
        <n v="11642.0"/>
        <n v="2705.0"/>
        <n v="1216.0"/>
        <n v="190.0"/>
        <n v="523.0"/>
        <n v="5685.0"/>
        <n v="15.0"/>
        <n v="9001.0"/>
        <n v="5124.0"/>
        <n v="762.0"/>
        <n v="102.0"/>
        <n v="453.0"/>
        <n v="842.0"/>
        <n v="63.0"/>
        <n v="3406.0"/>
        <n v="2240.0"/>
        <n v="462.0"/>
        <n v="203.0"/>
        <n v="132.0"/>
        <n v="269.0"/>
        <n v="1062.0"/>
        <n v="891.0"/>
        <n v="53.0"/>
        <n v="433.0"/>
        <n v="3826.0"/>
        <n v="1074.0"/>
        <n v="4868.0"/>
        <n v="6849.0"/>
        <n v="20.0"/>
        <n v="291.0"/>
        <n v="657.0"/>
        <n v="784.0"/>
        <n v="107357.0"/>
        <n v="5474.0"/>
        <n v="621.0"/>
        <n v="232.0"/>
        <n v="125.0"/>
        <n v="612.0"/>
        <n v="86.0"/>
        <n v="2.0"/>
        <n v="12.0"/>
        <n v="1386.0"/>
        <n v="545.0"/>
        <n v="5232.0"/>
        <n v="782.0"/>
        <n v="1785.0"/>
        <n v="711.0"/>
        <n v="32162.0"/>
        <n v="65.0"/>
        <n v="22582.0"/>
        <n v="2331.0"/>
        <n v="7348.0"/>
        <n v="5.0"/>
        <n v="110.0"/>
        <n v="1128.0"/>
        <n v="6.0"/>
        <n v="6621.0"/>
        <n v="3216.0"/>
        <n v="50.0"/>
        <n v="54.0"/>
        <n v="29.0"/>
        <n v="1884.0"/>
        <n v="15904.0"/>
        <n v="4625.0"/>
        <n v="481.0"/>
        <n v="261.0"/>
        <n v="362.0"/>
        <n v="646.0"/>
        <n v="270.0"/>
        <n v="37.0"/>
        <n v="259.0"/>
        <n v="351.0"/>
        <n v="8421.0"/>
        <n v="229.0"/>
        <n v="843.0"/>
        <n v="1758.0"/>
        <n v="3333.0"/>
        <n v="16035.0"/>
        <n v="4574.0"/>
        <n v="6278.0"/>
        <n v="455.0"/>
        <n v="74.0"/>
        <n v="4.0"/>
        <n v="1691.0"/>
        <n v="7624.0"/>
        <n v="297.0"/>
        <n v="131.0"/>
        <n v="13.0"/>
        <n v="47.0"/>
        <n v="3.0"/>
        <n v="140.0"/>
        <n v="2581.0"/>
        <n v="720.0"/>
        <n v="1145.0"/>
        <n v="5536.0"/>
        <n v="80.0"/>
        <n v="157.0"/>
        <n v="378.0"/>
        <n v="150.0"/>
        <n v="27.0"/>
        <n v="11.0"/>
        <n v="319.0"/>
        <n v="120.0"/>
        <n v="7007.0"/>
        <n v="201.0"/>
        <n v="103992.0"/>
        <n v="487.0"/>
        <n v="123.0"/>
        <n v="2443.0"/>
        <n v="554.0"/>
        <n v="130.0"/>
        <n v="1415.0"/>
        <n v="221.0"/>
        <n v="153.0"/>
        <n v="480.0"/>
        <n v="8.0"/>
        <n v="110444.0"/>
        <n v="1227.0"/>
        <n v="90.0"/>
        <n v="1149.0"/>
        <n v="218.0"/>
        <n v="58.0"/>
        <n v="286.0"/>
        <n v="1788.0"/>
        <n v="396.0"/>
        <n v="35694.0"/>
        <n v="693.0"/>
        <n v="6428.0"/>
        <n v="859.0"/>
        <n v="2721.0"/>
        <n v="461.0"/>
        <n v="1709.0"/>
        <n v="4572.0"/>
        <n v="6172.0"/>
        <n v="3563.0"/>
        <n v="9.0"/>
        <n v="1595.0"/>
        <n v="979.0"/>
        <n v="2898.0"/>
        <n v="164.0"/>
        <n v="295.0"/>
        <n v="565.0"/>
        <n v="76.0"/>
        <n v="6821.0"/>
        <n v="8910.0"/>
        <n v="14398.0"/>
        <n v="98403.0"/>
        <n v="15836.0"/>
        <n v="2620.0"/>
        <n v="2699.0"/>
        <n v="18747.0"/>
        <n v="1243.0"/>
        <n v="550.0"/>
        <n v="143.0"/>
        <n v="1837.0"/>
        <n v="755.0"/>
        <n v="3081.0"/>
        <n v="182.0"/>
        <n v="5401.0"/>
        <n v="4001.0"/>
        <n v="40.0"/>
        <n v="1.0"/>
        <n v="11252.0"/>
        <n v="5890.0"/>
        <n v="868.0"/>
        <n v="32.0"/>
        <n v="113.0"/>
        <n v="77520.0"/>
        <n v="885.0"/>
        <n v="942.0"/>
        <n v="4650.0"/>
        <n v="1189.0"/>
        <n v="373.0"/>
        <n v="708.0"/>
        <n v="2591.0"/>
        <n v="320.0"/>
        <n v="1287.0"/>
        <n v="2417.0"/>
        <n v="3811.0"/>
        <n v="22.0"/>
        <n v="1274.0"/>
        <n v="527.0"/>
        <n v="3452.0"/>
        <n v="2390.0"/>
        <n v="133.0"/>
        <n v="1830.0"/>
        <n v="384.0"/>
        <n v="16296.0"/>
        <n v="18444.0"/>
        <n v="1897.0"/>
        <n v="135.0"/>
        <n v="25632.0"/>
        <n v="505.0"/>
        <n v="82.0"/>
        <n v="1457.0"/>
        <n v="36220.0"/>
        <n v="1417.0"/>
        <n v="94.0"/>
        <n v="8715.0"/>
        <n v="1217.0"/>
        <n v="168.0"/>
        <n v="89.0"/>
        <n v="2446.0"/>
        <n v="5560.0"/>
        <n v="3612.0"/>
        <n v="374.0"/>
        <n v="175.0"/>
        <n v="18364.0"/>
        <n v="258.0"/>
        <n v="1290.0"/>
        <n v="10065.0"/>
        <n v="314.0"/>
      </sharedItems>
    </cacheField>
    <cacheField name="Release Date" numFmtId="166">
      <sharedItems containsDate="1" containsString="0" containsBlank="1">
        <d v="2021-05-18T00:00:00Z"/>
        <d v="2022-06-17T00:00:00Z"/>
        <d v="2022-12-06T00:00:00Z"/>
        <d v="2018-02-27T00:00:00Z"/>
        <d v="2021-02-10T00:00:00Z"/>
        <d v="2018-09-26T00:00:00Z"/>
        <d v="2019-01-25T00:00:00Z"/>
        <d v="2018-10-18T00:00:00Z"/>
        <d v="2020-04-28T00:00:00Z"/>
        <d v="2022-07-16T00:00:00Z"/>
        <d v="2021-01-18T00:00:00Z"/>
        <d v="2020-01-16T00:00:00Z"/>
        <d v="2017-07-13T00:00:00Z"/>
        <d v="2016-06-14T00:00:00Z"/>
        <d v="2021-08-26T00:00:00Z"/>
        <d v="2019-06-18T00:00:00Z"/>
        <d v="2022-12-15T00:00:00Z"/>
        <d v="2022-01-14T00:00:00Z"/>
        <d v="2017-04-25T00:00:00Z"/>
        <d v="2023-01-06T00:00:00Z"/>
        <d v="2022-06-28T00:00:00Z"/>
        <m/>
        <d v="2019-12-09T00:00:00Z"/>
        <d v="2023-04-04T00:00:00Z"/>
        <d v="2023-02-13T00:00:00Z"/>
        <d v="2023-03-06T00:00:00Z"/>
        <d v="2023-02-10T00:00:00Z"/>
        <d v="2022-11-04T00:00:00Z"/>
        <d v="2022-11-11T00:00:00Z"/>
        <d v="2023-04-11T00:00:00Z"/>
        <d v="2020-04-24T00:00:00Z"/>
        <d v="2020-03-13T00:00:00Z"/>
        <d v="2023-02-14T00:00:00Z"/>
        <d v="2021-09-15T00:00:00Z"/>
        <d v="2023-02-28T00:00:00Z"/>
        <d v="2022-02-17T00:00:00Z"/>
        <d v="2021-06-14T00:00:00Z"/>
        <d v="2020-07-15T00:00:00Z"/>
        <d v="2023-02-21T00:00:00Z"/>
        <d v="2022-04-29T00:00:00Z"/>
        <d v="2022-04-07T00:00:00Z"/>
        <d v="2020-10-23T00:00:00Z"/>
        <d v="2021-10-22T00:00:00Z"/>
        <d v="2018-02-08T00:00:00Z"/>
        <d v="2022-09-13T00:00:00Z"/>
        <d v="2021-06-24T00:00:00Z"/>
        <d v="2022-10-13T00:00:00Z"/>
        <d v="2021-09-30T00:00:00Z"/>
        <d v="2017-09-19T00:00:00Z"/>
        <d v="2018-10-23T00:00:00Z"/>
        <d v="2022-09-20T00:00:00Z"/>
        <d v="2021-04-14T00:00:00Z"/>
        <d v="2020-02-13T00:00:00Z"/>
        <d v="2019-09-26T00:00:00Z"/>
        <d v="2021-11-16T00:00:00Z"/>
        <d v="2021-05-25T00:00:00Z"/>
        <d v="2022-08-18T00:00:00Z"/>
        <d v="2015-06-01T00:00:00Z"/>
        <d v="2022-09-15T00:00:00Z"/>
        <d v="2020-11-10T00:00:00Z"/>
        <d v="2020-10-22T00:00:00Z"/>
        <d v="2020-08-05T00:00:00Z"/>
        <d v="2023-03-07T00:00:00Z"/>
        <d v="2022-03-28T00:00:00Z"/>
        <d v="2023-03-09T00:00:00Z"/>
        <d v="2021-02-26T00:00:00Z"/>
        <d v="2022-09-22T00:00:00Z"/>
        <d v="2020-09-07T00:00:00Z"/>
        <d v="2018-07-13T00:00:00Z"/>
        <d v="2017-03-14T00:00:00Z"/>
        <d v="2022-11-14T00:00:00Z"/>
        <d v="2021-05-31T00:00:00Z"/>
        <d v="2022-04-21T00:00:00Z"/>
        <d v="2021-11-12T00:00:00Z"/>
        <d v="2023-03-23T00:00:00Z"/>
        <d v="2015-12-02T00:00:00Z"/>
        <d v="2016-08-02T00:00:00Z"/>
        <d v="2021-03-26T00:00:00Z"/>
        <d v="2022-10-21T00:00:00Z"/>
        <d v="2016-12-16T00:00:00Z"/>
        <d v="2017-12-22T00:00:00Z"/>
        <d v="2021-06-11T00:00:00Z"/>
        <d v="2022-02-01T00:00:00Z"/>
        <d v="2018-05-08T00:00:00Z"/>
        <d v="2020-09-30T00:00:00Z"/>
        <d v="2022-06-23T00:00:00Z"/>
        <d v="2019-09-03T00:00:00Z"/>
        <d v="2020-12-04T00:00:00Z"/>
        <d v="2017-07-21T00:00:00Z"/>
        <d v="2021-10-12T00:00:00Z"/>
        <d v="2021-09-22T00:00:00Z"/>
        <d v="2022-07-28T00:00:00Z"/>
        <d v="2018-02-23T00:00:00Z"/>
        <d v="2022-10-20T00:00:00Z"/>
        <d v="2018-11-30T00:00:00Z"/>
        <d v="2021-04-01T00:00:00Z"/>
        <d v="2020-06-23T00:00:00Z"/>
        <d v="2023-01-31T00:00:00Z"/>
        <d v="2018-05-04T00:00:00Z"/>
        <d v="2022-12-08T00:00:00Z"/>
        <d v="2022-11-21T00:00:00Z"/>
        <d v="2022-11-22T00:00:00Z"/>
        <d v="2021-06-21T00:00:00Z"/>
        <d v="2018-06-04T00:00:00Z"/>
        <d v="2018-01-26T00:00:00Z"/>
        <d v="2022-01-21T00:00:00Z"/>
        <d v="2021-10-15T00:00:00Z"/>
        <d v="2022-10-03T00:00:00Z"/>
        <d v="2018-09-27T00:00:00Z"/>
        <d v="2020-12-22T00:00:00Z"/>
        <d v="2022-06-16T00:00:00Z"/>
        <d v="2021-10-07T00:00:00Z"/>
        <d v="2017-12-01T00:00:00Z"/>
        <d v="2017-09-26T00:00:00Z"/>
        <d v="2022-05-05T00:00:00Z"/>
        <d v="2020-10-15T00:00:00Z"/>
        <d v="2019-03-12T00:00:00Z"/>
        <d v="2019-10-15T00:00:00Z"/>
        <d v="2019-06-07T00:00:00Z"/>
        <d v="2021-09-23T00:00:00Z"/>
        <d v="2018-01-30T00:00:00Z"/>
        <d v="2021-08-25T00:00:00Z"/>
        <d v="2022-03-09T00:00:00Z"/>
        <d v="2018-11-27T00:00:00Z"/>
        <d v="2021-08-05T00:00:00Z"/>
        <d v="2020-04-27T00:00:00Z"/>
        <d v="2022-10-18T00:00:00Z"/>
        <d v="2022-09-27T00:00:00Z"/>
        <d v="2021-08-18T00:00:00Z"/>
        <d v="2020-06-08T00:00:00Z"/>
        <d v="2021-10-03T00:00:00Z"/>
        <d v="2022-10-14T00:00:00Z"/>
        <d v="2022-04-25T00:00:00Z"/>
        <d v="2017-07-20T00:00:00Z"/>
        <d v="2017-03-28T00:00:00Z"/>
        <d v="2023-03-21T00:00:00Z"/>
        <d v="2022-10-11T00:00:00Z"/>
        <d v="2020-10-13T00:00:00Z"/>
        <d v="2023-03-28T00:00:00Z"/>
        <d v="2017-06-01T00:00:00Z"/>
        <d v="2020-08-04T00:00:00Z"/>
        <d v="2023-03-29T00:00:00Z"/>
        <d v="2023-04-25T00:00:00Z"/>
        <d v="2020-10-30T00:00:00Z"/>
        <d v="2020-10-28T00:00:00Z"/>
        <d v="2019-07-30T00:00:00Z"/>
        <d v="2019-09-10T00:00:00Z"/>
        <d v="2020-07-21T00:00:00Z"/>
        <d v="2019-12-05T00:00:00Z"/>
        <d v="2022-12-02T00:00:00Z"/>
        <d v="2021-09-29T00:00:00Z"/>
        <d v="2023-04-27T00:00:00Z"/>
        <d v="2020-10-08T00:00:00Z"/>
        <d v="2020-03-24T00:00:00Z"/>
        <d v="2019-01-31T00:00:00Z"/>
        <d v="2021-12-01T00:00:00Z"/>
        <d v="2018-05-22T00:00:00Z"/>
        <d v="2016-02-03T00:00:00Z"/>
        <d v="2022-08-09T00:00:00Z"/>
        <d v="2021-10-19T00:00:00Z"/>
        <d v="2023-03-27T00:00:00Z"/>
        <d v="2020-07-28T00:00:00Z"/>
        <d v="2021-09-09T00:00:00Z"/>
        <d v="2021-06-01T00:00:00Z"/>
        <d v="2019-10-31T00:00:00Z"/>
        <d v="2017-05-26T00:00:00Z"/>
        <d v="2020-04-07T00:00:00Z"/>
        <d v="2023-02-17T00:00:00Z"/>
        <d v="2021-06-22T00:00:00Z"/>
        <d v="2021-10-05T00:00:00Z"/>
        <d v="2023-04-06T00:00:00Z"/>
        <d v="2021-10-21T00:00:00Z"/>
        <d v="2017-07-25T00:00:00Z"/>
        <d v="2023-01-25T00:00:00Z"/>
        <d v="2020-04-16T00:00:00Z"/>
        <d v="2017-08-08T00:00:00Z"/>
        <d v="2016-04-21T00:00:00Z"/>
        <d v="2019-01-24T00:00:00Z"/>
        <d v="2022-08-30T00:00:00Z"/>
        <d v="2022-03-25T00:00:00Z"/>
        <d v="2018-06-07T00:00:00Z"/>
        <d v="2019-04-30T00:00:00Z"/>
        <d v="2021-07-23T00:00:00Z"/>
        <d v="2018-02-13T00:00:00Z"/>
        <d v="2020-02-25T00:00:00Z"/>
        <d v="2020-08-27T00:00:00Z"/>
        <d v="2022-09-06T00:00:00Z"/>
        <d v="2021-07-29T00:00:00Z"/>
        <d v="2019-11-14T00:00:00Z"/>
        <d v="2017-04-27T00:00:00Z"/>
        <d v="2018-06-05T00:00:00Z"/>
        <d v="2023-02-02T00:00:00Z"/>
        <d v="2020-03-12T00:00:00Z"/>
        <d v="2020-05-28T00:00:00Z"/>
        <d v="2020-12-08T00:00:00Z"/>
        <d v="2019-08-19T00:00:00Z"/>
        <d v="2020-11-19T00:00:00Z"/>
        <d v="2022-11-18T00:00:00Z"/>
        <d v="2021-12-17T00:00:00Z"/>
        <d v="2022-09-28T00:00:00Z"/>
        <d v="2022-08-12T00:00:00Z"/>
        <d v="2019-11-19T00:00:00Z"/>
        <d v="2021-06-04T00:00:00Z"/>
        <d v="2023-01-16T00:00:00Z"/>
        <d v="2020-11-17T00:00:00Z"/>
        <d v="2017-06-06T00:00:00Z"/>
        <d v="2020-02-19T00:00:00Z"/>
        <d v="2016-02-24T00:00:00Z"/>
        <d v="2023-04-01T00:00:00Z"/>
        <d v="2021-08-04T00:00:00Z"/>
        <d v="2021-06-29T00:00:00Z"/>
        <d v="2018-04-11T00:00:00Z"/>
        <d v="2022-03-11T00:00:00Z"/>
        <d v="2020-10-01T00:00:00Z"/>
        <d v="2023-04-12T00:00:00Z"/>
        <d v="2021-05-26T00:00:00Z"/>
        <d v="2018-11-07T00:00:00Z"/>
        <d v="2019-04-29T00:00:00Z"/>
        <d v="2020-03-31T00:00:00Z"/>
        <d v="2019-06-20T00:00:00Z"/>
        <d v="2022-09-26T00:00:00Z"/>
        <d v="2022-10-04T00:00:00Z"/>
        <d v="2023-04-13T00:00:00Z"/>
        <d v="2019-10-10T00:00:00Z"/>
        <d v="2021-07-28T00:00:00Z"/>
        <d v="2021-07-27T00:00:00Z"/>
        <d v="2021-09-28T00:00:00Z"/>
        <d v="2022-12-09T00:00:00Z"/>
        <d v="2018-08-15T00:00:00Z"/>
        <d v="2023-02-20T00:00:00Z"/>
        <d v="2018-10-29T00:00:00Z"/>
        <d v="2023-04-20T00:00:00Z"/>
        <d v="2022-11-17T00:00:00Z"/>
        <d v="2023-04-26T00:00:00Z"/>
        <d v="2020-08-07T00:00:00Z"/>
        <d v="2023-04-21T00:00:00Z"/>
        <d v="2019-08-20T00:00:00Z"/>
        <d v="2020-05-05T00:00:00Z"/>
        <d v="2022-12-13T00:00:00Z"/>
        <d v="2022-08-31T00:00:00Z"/>
        <d v="2019-11-15T00:00:00Z"/>
        <d v="2023-04-24T00:00:00Z"/>
        <d v="2022-09-16T00:00:00Z"/>
        <d v="2022-03-01T00:00:00Z"/>
        <d v="2023-04-28T00:00:00Z"/>
        <d v="2021-04-30T00:00:00Z"/>
        <d v="2020-07-11T00:00:00Z"/>
        <d v="2022-06-10T00:00:00Z"/>
        <d v="2022-04-04T00:00:00Z"/>
        <d v="2020-12-03T00:00:00Z"/>
        <d v="2022-02-16T00:00:00Z"/>
        <d v="2021-02-04T00:00:00Z"/>
        <d v="2019-04-19T00:00:00Z"/>
        <d v="2022-03-31T00:00:00Z"/>
        <d v="2023-05-02T00:00:00Z"/>
        <d v="2022-04-27T00:00:00Z"/>
        <d v="2021-11-02T00:00:00Z"/>
        <d v="2016-09-05T00:00:00Z"/>
        <d v="2020-09-25T00:00:00Z"/>
        <d v="2020-07-16T00:00:00Z"/>
        <d v="2023-05-01T00:00:00Z"/>
        <d v="2022-05-27T00:00:00Z"/>
        <d v="2022-08-16T00:00:00Z"/>
        <d v="2022-09-02T00:00:00Z"/>
        <d v="2019-11-01T00:00:00Z"/>
        <d v="2022-08-05T00:00:00Z"/>
        <d v="2019-10-17T00:00:00Z"/>
        <d v="2022-07-07T00:00:00Z"/>
        <d v="2020-12-01T00:00:00Z"/>
        <d v="2018-10-09T00:00:00Z"/>
        <d v="2021-09-16T00:00:00Z"/>
        <d v="2021-01-01T00:00:00Z"/>
        <d v="2018-10-02T00:00:00Z"/>
        <d v="2022-06-15T00:00:00Z"/>
        <d v="2023-05-17T00:00:00Z"/>
        <d v="2023-06-15T00:00:00Z"/>
        <d v="2022-09-08T00:00:00Z"/>
        <d v="2023-05-16T00:00:00Z"/>
        <d v="2023-05-19T00:00:00Z"/>
        <d v="2020-02-21T00:00:00Z"/>
        <d v="2023-05-18T00:00:00Z"/>
        <d v="2022-05-11T00:00:00Z"/>
        <d v="2023-05-24T00:00:00Z"/>
        <d v="2023-07-17T00:00:00Z"/>
        <d v="2023-07-14T00:00:00Z"/>
        <d v="2023-08-02T00:00:00Z"/>
        <d v="2023-07-25T00:00:00Z"/>
        <d v="2023-06-22T00:00:00Z"/>
        <d v="2023-07-07T00:00:00Z"/>
        <d v="2023-07-23T00:00:00Z"/>
        <d v="2021-06-03T00:00:00Z"/>
        <d v="2023-08-05T00:00:00Z"/>
        <d v="2023-06-19T00:00:00Z"/>
        <d v="2022-03-30T00:00:00Z"/>
        <d v="2023-06-30T00:00:00Z"/>
        <d v="2020-09-02T00:00:00Z"/>
        <d v="2023-08-10T00:00:00Z"/>
        <d v="2019-03-29T00:00:00Z"/>
        <d v="2019-08-30T00:00:00Z"/>
        <d v="2023-08-22T00:00:00Z"/>
        <d v="2023-08-23T00:00:00Z"/>
        <d v="2023-08-24T00:00:00Z"/>
        <d v="2023-08-17T00:00:00Z"/>
        <d v="2023-05-26T00:00:00Z"/>
        <d v="2023-08-15T00:00:00Z"/>
        <d v="2023-08-18T00:00:00Z"/>
        <d v="2023-09-07T00:00:00Z"/>
        <d v="2022-09-09T00:00:00Z"/>
        <d v="2021-07-30T00:00:00Z"/>
        <d v="2022-04-20T00:00:00Z"/>
        <d v="2022-11-03T00:00:00Z"/>
        <d v="2023-09-08T00:00:00Z"/>
        <d v="2023-09-14T00:00:00Z"/>
        <d v="2023-09-15T00:00:00Z"/>
        <d v="2023-09-18T00:00:00Z"/>
        <d v="2023-09-21T00:00:00Z"/>
        <d v="2023-09-19T00:00:00Z"/>
        <d v="2023-07-20T00:00:00Z"/>
        <d v="2021-02-17T00:00:00Z"/>
        <d v="2021-03-16T00:00:00Z"/>
        <d v="2023-09-25T00:00:00Z"/>
        <d v="2022-09-07T00:00:00Z"/>
        <d v="2021-05-27T00:00:00Z"/>
        <d v="2023-09-12T00:00:00Z"/>
        <d v="2023-09-28T00:00:00Z"/>
        <d v="2023-01-19T00:00:00Z"/>
        <d v="2023-09-29T00:00:00Z"/>
        <d v="2023-10-01T00:00:00Z"/>
        <d v="2023-10-05T00:00:00Z"/>
        <d v="2022-12-22T00:00:00Z"/>
        <d v="2023-10-11T00:00:00Z"/>
        <d v="2023-10-12T00:00:00Z"/>
        <d v="2020-11-05T00:00:00Z"/>
        <d v="2022-09-14T00:00:00Z"/>
        <d v="2023-05-30T00:00:00Z"/>
        <d v="2023-10-03T00:00:00Z"/>
        <d v="2023-10-13T00:00:00Z"/>
        <d v="2023-08-29T00:00:00Z"/>
        <d v="2023-10-19T00:00:00Z"/>
        <d v="2022-03-03T00:00:00Z"/>
        <d v="2023-07-06T00:00:00Z"/>
        <d v="2023-07-18T00:00:00Z"/>
        <d v="2013-10-28T00:00:00Z"/>
        <d v="2023-04-05T00:00:00Z"/>
        <d v="2022-07-19T00:00:00Z"/>
        <d v="2023-05-23T00:00:00Z"/>
        <d v="2023-01-13T00:00:00Z"/>
        <d v="2023-09-20T00:00:00Z"/>
        <d v="2021-09-17T00:00:00Z"/>
        <d v="2023-11-03T00:00:00Z"/>
        <d v="2023-10-24T00:00:00Z"/>
        <d v="2019-09-12T00:00:00Z"/>
        <d v="2023-02-22T00:00:00Z"/>
        <d v="2023-11-02T00:00:00Z"/>
        <d v="2022-06-30T00:00:00Z"/>
        <d v="2023-11-06T00:00:00Z"/>
        <d v="2022-10-22T00:00:00Z"/>
        <d v="2023-11-07T00:00:00Z"/>
        <d v="2023-06-11T00:00:00Z"/>
        <d v="2022-12-07T00:00:00Z"/>
        <d v="2023-10-31T00:00:00Z"/>
        <d v="2020-10-27T00:00:00Z"/>
        <d v="2023-09-26T00:00:00Z"/>
        <d v="2023-02-24T00:00:00Z"/>
        <d v="2021-09-07T00:00:00Z"/>
        <d v="2022-01-13T00:00:00Z"/>
        <d v="2021-03-25T00:00:00Z"/>
        <d v="2023-11-15T00:00:00Z"/>
        <d v="2016-08-25T00:00:00Z"/>
        <d v="2023-10-25T00:00:00Z"/>
        <d v="2019-11-22T00:00:00Z"/>
        <d v="2023-09-22T00:00:00Z"/>
        <d v="2019-05-29T00:00:00Z"/>
        <d v="2023-11-20T00:00:00Z"/>
        <d v="2022-02-22T00:00:00Z"/>
        <d v="2021-04-07T00:00:00Z"/>
        <d v="2023-07-19T00:00:00Z"/>
        <d v="2018-02-21T00:00:00Z"/>
        <d v="2023-02-15T00:00:00Z"/>
        <d v="2018-08-14T00:00:00Z"/>
        <d v="2020-09-23T00:00:00Z"/>
        <d v="2019-09-17T00:00:00Z"/>
        <d v="2021-09-04T00:00:00Z"/>
        <d v="2021-09-02T00:00:00Z"/>
        <d v="2019-07-22T00:00:00Z"/>
        <d v="2022-10-25T00:00:00Z"/>
        <d v="2023-11-29T00:00:00Z"/>
        <d v="2023-01-12T00:00:00Z"/>
        <d v="2023-08-16T00:00:00Z"/>
        <d v="2020-05-07T00:00:00Z"/>
        <d v="2023-11-30T00:00:00Z"/>
        <d v="2021-01-28T00:00:00Z"/>
        <d v="2023-12-01T00:00:00Z"/>
        <d v="2023-12-05T00:00:00Z"/>
        <d v="2020-01-17T00:00:00Z"/>
        <d v="2023-12-07T00:00:00Z"/>
        <d v="2022-12-01T00:00:00Z"/>
        <d v="2022-08-04T00:00:00Z"/>
        <d v="2021-10-20T00:00:00Z"/>
        <d v="2023-07-13T00:00:00Z"/>
        <d v="2018-08-29T00:00:00Z"/>
        <d v="2021-11-10T00:00:00Z"/>
        <d v="2022-10-17T00:00:00Z"/>
        <d v="2020-08-21T00:00:00Z"/>
        <d v="2023-05-25T00:00:00Z"/>
        <d v="2018-09-25T00:00:00Z"/>
        <d v="2023-05-12T00:00:00Z"/>
        <d v="2022-10-27T00:00:00Z"/>
        <d v="2023-08-07T00:00:00Z"/>
        <d v="2019-08-08T00:00:00Z"/>
        <d v="2019-10-23T00:00:00Z"/>
        <d v="2023-08-30T00:00:00Z"/>
        <d v="2023-12-11T00:00:00Z"/>
        <d v="2018-09-06T00:00:00Z"/>
        <d v="2022-07-18T00:00:00Z"/>
        <d v="2023-03-10T00:00:00Z"/>
        <d v="2021-08-24T00:00:00Z"/>
        <d v="2023-12-15T00:00:00Z"/>
        <d v="2022-02-12T00:00:00Z"/>
        <d v="2022-07-26T00:00:00Z"/>
        <d v="2023-12-02T00:00:00Z"/>
        <d v="2024-01-25T00:00:00Z"/>
        <d v="2023-11-01T00:00:00Z"/>
        <d v="2021-12-03T00:00:00Z"/>
        <d v="2023-10-27T00:00:00Z"/>
        <d v="2020-09-15T00:00:00Z"/>
        <d v="2023-09-27T00:00:00Z"/>
        <d v="2021-08-21T00:00:00Z"/>
        <d v="2020-09-04T00:00:00Z"/>
        <d v="2022-01-20T00:00:00Z"/>
        <d v="2023-06-14T00:00:00Z"/>
        <d v="2018-08-31T00:00:00Z"/>
        <d v="2020-05-08T00:00:00Z"/>
        <d v="2021-03-24T00:00:00Z"/>
        <d v="2018-08-10T00:00:00Z"/>
        <d v="2016-02-17T00:00:00Z"/>
        <d v="2023-12-29T00:00:00Z"/>
      </sharedItems>
    </cacheField>
    <cacheField name="Month" numFmtId="1">
      <sharedItems containsString="0" containsBlank="1" containsNumber="1" containsInteger="1">
        <n v="5.0"/>
        <n v="6.0"/>
        <n v="12.0"/>
        <n v="2.0"/>
        <n v="9.0"/>
        <n v="1.0"/>
        <n v="10.0"/>
        <n v="4.0"/>
        <n v="7.0"/>
        <n v="8.0"/>
        <m/>
        <n v="3.0"/>
        <n v="11.0"/>
      </sharedItems>
    </cacheField>
    <cacheField name="Year" numFmtId="1">
      <sharedItems containsString="0" containsBlank="1" containsNumber="1" containsInteger="1">
        <n v="2021.0"/>
        <n v="2022.0"/>
        <n v="2018.0"/>
        <n v="2019.0"/>
        <n v="2020.0"/>
        <n v="2017.0"/>
        <n v="2016.0"/>
        <n v="2023.0"/>
        <m/>
        <n v="2015.0"/>
        <n v="2013.0"/>
      </sharedItems>
    </cacheField>
    <cacheField name="Game Impact">
      <sharedItems containsBlank="1" containsMixedTypes="1" containsNumber="1">
        <n v="40.224049331963"/>
        <n v="21.608996539792386"/>
        <n v="2.9926108374384235"/>
        <n v="0.2968822708236389"/>
        <n v="20.487850467289718"/>
        <n v="14.619195046439629"/>
        <s v="No Data"/>
        <n v="0.2907098121085595"/>
        <n v="4.335051546391752"/>
        <n v="32.5264116575592"/>
        <n v="4.702653247941446"/>
        <n v="20.838466803559207"/>
        <n v="0.18923465096719932"/>
        <n v="170.35425685425685"/>
        <n v="0.26804123711340205"/>
        <n v="14.496114763897191"/>
        <n v="1.7884130982367759"/>
        <n v="2.901639344262295"/>
        <n v="11.83882783882784"/>
        <n v="11.64"/>
        <n v="1.3174603174603174"/>
        <m/>
        <n v="1.7158105403602402"/>
        <n v="2.4878048780487805"/>
        <n v="0.17804154302670624"/>
        <n v="3.0063291139240507"/>
        <n v="410.8058823529412"/>
        <n v="2.7260273972602738"/>
        <n v="1.5614849187935034"/>
        <n v="0.0"/>
        <n v="2.9126284875183552"/>
        <n v="4.082621082621083"/>
        <n v="1.0"/>
        <n v="17.968347010550996"/>
        <n v="0.17080745341614906"/>
        <n v="3.9660751565762005"/>
        <n v="7.4312320916905446"/>
        <n v="0.8192389006342494"/>
        <n v="0.72578125"/>
        <n v="6.407294832826747"/>
        <n v="0.6953748006379585"/>
        <n v="1.8505392912172574"/>
        <n v="2.9991525423728813"/>
        <n v="14.584558823529411"/>
        <n v="0.2564575645756458"/>
        <n v="0.15714285714285714"/>
        <n v="10.818376068376068"/>
        <n v="2.6369565217391306"/>
        <n v="4.028639618138425"/>
        <n v="0.5562770562770563"/>
        <n v="5.707231040564374"/>
        <n v="0.34222919937205654"/>
        <n v="1.763975155279503"/>
        <n v="0.3684210526315789"/>
        <n v="4.387997208653175"/>
        <n v="22.490146217418946"/>
        <n v="1.7780362959516054"/>
        <n v="0.9987357774968394"/>
        <n v="11.938923395445135"/>
        <n v="8.49031007751938"/>
        <n v="3.7236566643405444"/>
        <n v="3.9552523008568707"/>
        <n v="0.14754098360655737"/>
        <n v="1.1557659208261617"/>
        <n v="10.294665537679933"/>
        <n v="0.5186656076250993"/>
        <n v="1.3333333333333333"/>
        <n v="0.622154779969651"/>
        <n v="0.7859424920127795"/>
        <n v="1.939278937381404"/>
        <n v="1.16008316008316"/>
        <n v="8.339544513457557"/>
        <n v="1.9151712887438825"/>
        <n v="3.3835072031793345"/>
        <n v="1.2585034013605443"/>
        <n v="8.654205607476635"/>
        <n v="4.513541666666667"/>
        <n v="1.2960629921259843"/>
        <n v="38.870440251572326"/>
        <n v="0.033444816053511704"/>
        <n v="19.305695989214694"/>
        <n v="0.7021739130434783"/>
        <n v="6.707308116048476"/>
        <n v="9.814814814814815"/>
        <n v="21.940265486725664"/>
        <n v="34.90993428681871"/>
        <n v="1.851985559566787"/>
        <n v="27.53740779768177"/>
        <n v="2.2366946778711485"/>
        <n v="29.506974506974508"/>
        <n v="2.4472152950955945"/>
        <n v="13.407342657342657"/>
        <n v="5.951127819548872"/>
        <n v="0.05008787346221441"/>
        <n v="18.62162162162162"/>
        <n v="59.49878934624697"/>
        <n v="7.814420803782506"/>
        <n v="6.576869484440316"/>
        <n v="14.298013245033113"/>
        <n v="0.3032568072610785"/>
        <n v="43.398039215686275"/>
        <n v="0.24171539961013644"/>
        <n v="8.312596006144393"/>
        <n v="2.611428571428571"/>
        <n v="0.3216514642342775"/>
        <n v="1.0420792079207921"/>
        <n v="8.648456057007126"/>
        <n v="0.4880952380952381"/>
        <n v="23.564430244941427"/>
        <n v="6.868908382066277"/>
        <n v="19.71251719394773"/>
        <n v="155.52275862068964"/>
        <n v="15.99149453219927"/>
        <n v="18.45531914893617"/>
        <n v="7.443985544656686"/>
        <n v="0.312960235640648"/>
        <n v="2.04"/>
        <n v="0.07589285714285714"/>
        <n v="4.488773747841106"/>
        <n v="5.648616125150421"/>
        <n v="3.4506034868126956"/>
        <n v="3.726009552757273"/>
        <n v="1.998389694041868"/>
        <n v="1.32996632996633"/>
        <n v="0.2100508187464709"/>
        <n v="0.6248391248391248"/>
        <n v="5.868171021377672"/>
        <n v="0.7388724035608308"/>
        <n v="29.31360946745562"/>
        <n v="0.5093167701863354"/>
        <n v="0.6564079007808912"/>
        <n v="8.367276887871853"/>
        <n v="0.24926253687315633"/>
        <n v="4.825692963752665"/>
        <n v="2.3803131991051454"/>
        <n v="2.1736571008094185"/>
        <n v="2.3714285714285714"/>
        <n v="15.867647058823529"/>
        <n v="4.659477866061294"/>
        <n v="5.911377245508982"/>
        <n v="16.028322440087145"/>
        <n v="0.7670364500792393"/>
        <n v="4.226064951497259"/>
        <n v="0.3766599597585513"/>
        <n v="0.5822485207100592"/>
        <n v="15.058441558441558"/>
        <n v="8.107563025210084"/>
        <n v="4.615646258503402"/>
        <n v="23.506611570247934"/>
        <n v="0.7307359307359307"/>
        <n v="0.5769841269841269"/>
        <n v="0.10580204778156997"/>
        <n v="5.225063938618926"/>
        <n v="6.890212765957447"/>
        <n v="1.261802575107296"/>
        <n v="10.245437382001258"/>
        <n v="0.4513343799058085"/>
        <n v="5.301397205588822"/>
        <n v="18.202439024390245"/>
        <n v="0.4171632896305125"/>
        <n v="5.405020920502092"/>
        <n v="0.012203876525484566"/>
        <n v="14.693539480949752"/>
        <n v="0.37242268041237114"/>
        <n v="2.241646489104116"/>
        <n v="3.2469733656174333"/>
        <n v="0.07059228650137742"/>
        <n v="0.38857142857142857"/>
        <n v="1.1782661782661783"/>
        <n v="61.29355608591885"/>
        <n v="5.749152542372881"/>
        <n v="1.1312607944732298"/>
        <n v="5.730860299921074"/>
        <n v="25.124563445867288"/>
        <n v="0.09906152241918666"/>
        <n v="0.9362808842652796"/>
        <n v="1.2316570486397362"/>
        <n v="0.24945612762871647"/>
        <n v="4.312312312312312"/>
        <n v="3.9072494669509594"/>
        <n v="4.119878603945372"/>
        <n v="64.23575498575498"/>
        <n v="4.259303721488595"/>
        <n v="18.11578947368421"/>
        <n v="0.9608323133414932"/>
        <n v="0.687235841081995"/>
        <n v="1.6703296703296704"/>
        <n v="0.326984126984127"/>
        <n v="5.1282952548330405"/>
        <n v="36.081460674157306"/>
        <n v="0.12408759124087591"/>
        <n v="20.101190476190474"/>
        <n v="1.635527246992215"/>
        <n v="3.8646864686468647"/>
        <n v="2.5833333333333335"/>
        <n v="0.3915966386554622"/>
        <n v="13.637462235649547"/>
        <n v="0.2664714494875549"/>
        <n v="0.5319396051103368"/>
        <n v="8.338478500551268"/>
        <n v="0.2801664355062413"/>
        <n v="0.8733286418015482"/>
        <n v="0.49941792782305006"/>
        <n v="1.8336886993603412"/>
        <n v="1.0188976377952756"/>
        <n v="2.4009700889248182"/>
        <n v="3.9859154929577465"/>
        <n v="0.7391786903440621"/>
        <n v="6.507217847769029"/>
        <n v="14.24399185336049"/>
        <n v="0.19892735251097027"/>
        <n v="2.3706896551724137"/>
        <n v="0.8740213523131672"/>
        <n v="2.184487951807229"/>
        <n v="2.177248677248677"/>
        <n v="0.35878336436995656"/>
        <n v="0.590633130962706"/>
        <n v="4.214622641509434"/>
        <n v="55.613157894736844"/>
        <n v="56.70947368421053"/>
        <n v="0.24329501915708812"/>
        <n v="0.761685319289006"/>
        <n v="3.8786610878661087"/>
        <n v="1.7808219178082192"/>
        <n v="0.23809523809523808"/>
        <n v="0.6670807453416149"/>
        <n v="2.7196916608269097"/>
        <n v="1.3973747016706444"/>
        <n v="0.8411377037807839"/>
        <n v="18.179310344827588"/>
        <n v="0.02346368715083799"/>
        <n v="0.5703544575725027"/>
        <n v="0.4482431149097816"/>
        <n v="0.04437869822485207"/>
        <n v="0.8136439267886856"/>
        <n v="0.07526881720430108"/>
        <n v="0.8010362694300518"/>
        <n v="0.1371308016877637"/>
        <n v="50.47707486941381"/>
        <n v="4.83104284559418"/>
        <n v="0.3008658008658009"/>
        <n v="2.9539198084979055"/>
        <n v="8.773524720893143"/>
        <n v="0.029350104821802937"/>
        <n v="1.7036247334754797"/>
        <n v="16.467625899280577"/>
        <n v="0.5660377358490566"/>
        <n v="3.0750481077613854"/>
        <n v="9.463414634146341"/>
        <n v="14.136212624584717"/>
        <n v="0.2119047619047619"/>
        <n v="2.3066255778120186"/>
        <n v="24.77171215880893"/>
        <n v="86.95378151260505"/>
        <n v="0.6863636363636364"/>
        <n v="46.275757575757574"/>
        <n v="3.890288713910761"/>
        <n v="108.20263157894736"/>
        <n v="4.301176470588235"/>
        <n v="3.8918058870326173"/>
        <n v="23.266459627329194"/>
        <n v="0.3582531458179127"/>
        <n v="42.19854721549637"/>
        <n v="22.017543859649123"/>
        <n v="0.2922465208747515"/>
        <n v="0.05555555555555555"/>
        <n v="0.14285714285714285"/>
        <n v="68.31648063033487"/>
        <n v="0.052434456928838954"/>
        <n v="23.905544147843944"/>
        <n v="3.943148688046647"/>
        <n v="4.623574144486692"/>
        <n v="0.3822937625754527"/>
        <n v="0.5277497477295661"/>
        <n v="4.427570093457944"/>
        <n v="0.032679738562091505"/>
        <n v="10.478463329452852"/>
        <n v="8.75897435897436"/>
        <n v="1.0916905444126075"/>
        <n v="0.15644171779141106"/>
        <n v="1.1157635467980296"/>
        <n v="0.7392449517120281"/>
        <n v="0.09012875536480687"/>
        <n v="1.153345724907063"/>
        <n v="1.9653779572994807"/>
        <n v="3.4146341463414633"/>
        <n v="1.7837837837837838"/>
        <n v="0.32273449920508746"/>
        <n v="0.1639751552795031"/>
        <n v="0.10003718854592786"/>
        <n v="0.8791390728476821"/>
        <n v="0.6966379984362784"/>
        <n v="0.20384615384615384"/>
        <n v="0.7228714524207012"/>
        <n v="7.386100386100386"/>
        <n v="2.143712574850299"/>
        <n v="3.1672088484059855"/>
        <n v="0.6872586872586872"/>
        <n v="0.026465028355387523"/>
        <n v="4.413015463917525"/>
        <n v="0.035842293906810034"/>
        <n v="0.25503943908851884"/>
        <n v="0.3412987012987013"/>
        <n v="0.92018779342723"/>
        <n v="104.6364522417154"/>
        <n v="4.931531531531531"/>
        <n v="0.32142857142857145"/>
        <n v="0.4"/>
        <n v="0.27593818984547464"/>
        <n v="2.5081967213114753"/>
        <n v="0.17373737373737375"/>
        <n v="0.00816326530612245"/>
        <n v="0.049586776859504134"/>
        <n v="0.9726315789473684"/>
        <n v="2.242798353909465"/>
        <n v="11.324675324675324"/>
        <n v="1.2715447154471544"/>
        <n v="7.531645569620253"/>
        <n v="3.8852459016393444"/>
        <n v="172.91397849462365"/>
        <n v="0.20634920634920634"/>
        <n v="0.3772455089820359"/>
        <n v="129.04"/>
        <n v="11.20673076923077"/>
        <n v="0.08808290155440414"/>
        <n v="8.146341463414634"/>
        <n v="0.02824858757062147"/>
        <n v="0.11494252873563218"/>
        <n v="3.008"/>
        <n v="0.036585365853658534"/>
        <n v="31.379146919431278"/>
        <n v="6.563265306122449"/>
        <n v="0.076103500761035"/>
        <n v="0.085"/>
        <n v="0.043866774979691305"/>
        <n v="0.059548254620123205"/>
        <n v="11.849056603773585"/>
        <n v="9.0672748004561"/>
        <n v="2.890625"/>
        <n v="3.272108843537415"/>
        <n v="1.7876712328767124"/>
        <n v="2.496551724137931"/>
        <n v="0.34868421052631576"/>
        <n v="4.394557823129252"/>
        <n v="1.148936170212766"/>
        <n v="4.246753246753247"/>
        <n v="0.11258278145695365"/>
        <n v="0.03816793893129771"/>
        <n v="0.2824427480916031"/>
        <n v="0.5242914979757085"/>
        <n v="0.39"/>
        <n v="13.24056603773585"/>
        <n v="0.5216400911161732"/>
        <n v="6.484615384615385"/>
        <n v="6.0"/>
        <n v="0.43548387096774194"/>
        <n v="0.8373983739837398"/>
        <n v="27.775"/>
        <n v="137.05128205128204"/>
        <n v="38.436974789915965"/>
        <n v="0.42777777777777776"/>
        <n v="51.040650406504064"/>
        <n v="0.4280338664158043"/>
        <n v="0.07142857142857142"/>
        <n v="0.035398230088495575"/>
        <n v="3.409274193548387"/>
        <n v="7.908713692946058"/>
        <n v="0.6456521739130435"/>
        <n v="1.0396825396825398"/>
        <n v="0.11818181818181818"/>
        <n v="0.1298342541436464"/>
        <n v="0.027522935779816515"/>
        <n v="1.308411214953271"/>
        <n v="25.058252427184467"/>
        <n v="1.8461538461538463"/>
        <n v="0.6875"/>
        <n v="4.743787489288775"/>
        <n v="0.16359918200409"/>
        <n v="0.16017316017316016"/>
        <n v="2.8285714285714287"/>
        <n v="1.6526315789473685"/>
        <n v="2.7"/>
        <n v="1.2195121951219512"/>
        <n v="0.30337078651685395"/>
        <n v="0.01608187134502924"/>
        <n v="1.6443298969072164"/>
        <n v="0.7303370786516854"/>
        <n v="0.6593406593406593"/>
        <n v="1.877545551982851"/>
        <n v="0.7027972027972028"/>
        <n v="190.46153846153845"/>
        <n v="2.046218487394958"/>
        <n v="0.3342391304347826"/>
        <n v="2.870740305522914"/>
        <n v="0.5740932642487047"/>
        <n v="1.5476190476190477"/>
        <n v="0.8916194076874606"/>
        <n v="0.6737804878048781"/>
        <n v="1.8214285714285714"/>
        <n v="6.4"/>
        <n v="0.10666666666666667"/>
        <n v="83.86028853454822"/>
        <n v="2.1716814159292035"/>
        <n v="1.267605633802817"/>
        <n v="1.2752497225305217"/>
        <n v="0.48337028824833705"/>
        <n v="0.8285714285714286"/>
        <n v="0.6351351351351351"/>
        <n v="1.3059360730593608"/>
        <n v="4.072892938496583"/>
        <n v="0.07407407407407407"/>
        <n v="5.142857142857143"/>
        <n v="30.352040816326532"/>
        <n v="0.3557692307692308"/>
        <n v="0.24193548387096775"/>
        <n v="6.1875"/>
        <n v="19.717791411042946"/>
        <n v="3.6092436974789917"/>
        <n v="3.1602787456445993"/>
        <n v="0.6289222373806276"/>
        <n v="3.6991341991341993"/>
        <n v="4.451801363193768"/>
        <n v="0.7642585551330798"/>
        <n v="2.285925925925926"/>
        <n v="0.5662650602409639"/>
        <n v="2.350263852242744"/>
        <n v="0.07758620689655173"/>
        <n v="0.9421145894861194"/>
        <n v="0.004048582995951417"/>
        <n v="0.4376396960214573"/>
        <n v="0.9649122807017544"/>
        <n v="4.181818181818182"/>
        <n v="0.16173570019723865"/>
        <n v="1.6298342541436464"/>
        <n v="0.4700499168053245"/>
        <n v="0.035266821345707654"/>
        <n v="32.79326923076923"/>
        <n v="26.597014925373134"/>
        <n v="7.268046441191317"/>
        <n v="81.32479338842975"/>
        <n v="17.576026637069923"/>
        <n v="1.6561314791403288"/>
        <n v="3.5513157894736844"/>
        <n v="21.697916666666668"/>
        <n v="1.4353348729792148"/>
        <n v="0.33557046979865773"/>
        <n v="0.5803571428571429"/>
        <n v="2.306451612903226"/>
        <n v="2.2916666666666665"/>
        <n v="4.978319783197832"/>
        <n v="4.934640522875817"/>
        <n v="2.2839140103780577"/>
        <n v="3.872340425531915"/>
        <n v="23.38095238095238"/>
        <n v="0.03597122302158273"/>
        <n v="3.6943674976915974"/>
        <n v="0.32608695652173914"/>
        <n v="0.21428571428571427"/>
        <n v="0.9523809523809523"/>
        <n v="0.025342465753424658"/>
        <n v="0.023809523809523808"/>
        <n v="281.3"/>
        <n v="14.330900243309003"/>
        <n v="1.6377358490566039"/>
        <n v="0.7619047619047619"/>
        <n v="0.013071895424836602"/>
        <n v="0.13814180929095354"/>
        <n v="0.075"/>
        <n v="0.3048128342245989"/>
        <n v="39.43031536113937"/>
        <n v="1.110414052697616"/>
        <n v="1.7252747252747254"/>
        <n v="10.197368421052632"/>
        <n v="0.9565567176186646"/>
        <n v="1.5805084745762712"/>
        <n v="0.36513666838576586"/>
        <n v="10.405622489959839"/>
        <n v="0.9937888198757764"/>
        <n v="2.8856502242152464"/>
        <n v="50.354166666666664"/>
        <n v="9.551378446115288"/>
        <n v="0.13580246913580246"/>
        <n v="0.7854500616522812"/>
        <n v="0.3408796895213454"/>
        <n v="24.834532374100718"/>
        <n v="7.134328358208955"/>
        <n v="0.067926455566905"/>
        <n v="1.182815356489945"/>
        <n v="5.865384615384615"/>
        <n v="2.762589928057554"/>
        <n v="18.624"/>
        <n v="36.595238095238095"/>
        <n v="59.28125"/>
        <n v="0.7258064516129032"/>
        <n v="36.460881934566146"/>
        <n v="0.9369202226345084"/>
        <n v="1.8222222222222222"/>
        <n v="19.17105263157895"/>
        <n v="25.797720797720796"/>
        <n v="8.91194968553459"/>
        <n v="2.5594315245478034"/>
        <n v="1.1604938271604939"/>
        <n v="7.155172413793103"/>
        <n v="1.4167636786961584"/>
        <n v="1.5135135135135136"/>
        <n v="0.0797498045347928"/>
        <n v="0.10136674259681093"/>
        <n v="1.9902359641985354"/>
        <n v="79.42857142857143"/>
        <n v="4.975206611570248"/>
        <n v="0.5787037037037037"/>
        <n v="0.45777233782129745"/>
        <n v="0.08910386965376782"/>
        <n v="13.623145400593472"/>
        <n v="0.29553264604810997"/>
        <n v="1.254863813229572"/>
        <n v="5.0705289672544085"/>
        <n v="0.10865051903114187"/>
        <n v="0.2777777777777778"/>
      </sharedItems>
    </cacheField>
    <cacheField name="Store Page / Game Link" numFmtId="0">
      <sharedItems containsBlank="1">
        <s v="https://store.steampowered.com/app/1259420/Days_Gone/"/>
        <s v="https://store.steampowered.com/app/1462040/FINAL_FANTASY_VII_REMAKE_INTERGRADE/"/>
        <s v="https://store.steampowered.com/app/1321680/Hello_Neighbor_2/"/>
        <s v="https://store.steampowered.com/app/558260/Gravel/"/>
        <s v="https://store.steampowered.com/app/860510/Little_Nightmares_II/"/>
        <s v="https://store.steampowered.com/app/532210/Life_is_Strange_2/"/>
        <s v="https://launcher.store.epicgames.com/en-US/p/kingdom-hearts-iii"/>
        <s v="https://store.steampowered.com/app/692100/Infliction/"/>
        <s v="https://store.steampowered.com/app/1184050/Gears_Tactics/"/>
        <s v="https://store.steampowered.com/app/2021910/FPS_Chess/"/>
        <s v="https://store.steampowered.com/app/1128920/EVERSPACE_2/"/>
        <s v="https://store.steampowered.com/app/851850/DRAGON_BALL_Z_KAKAROT/"/>
        <s v="https://store.steampowered.com/app/506900/Downward/"/>
        <s v="https://store.steampowered.com/app/381210/Dead_by_Daylight/"/>
        <s v="https://store.steampowered.com/app/879000/Comanche/"/>
        <s v="https://store.steampowered.com/app/692850/Bloodstained_Ritual_of_the_Night/"/>
        <s v="https://store.steampowered.com/app/1532690/BLACKTAIL/"/>
        <s v="https://store.steampowered.com/app/1522870/Supraland_Six_Inches_Under/"/>
        <s v="https://store.steampowered.com/app/501300/What_Remains_of_Edith_Finch/"/>
        <s v="https://store.steampowered.com/app/2232840/Garten_of_Banban/"/>
        <s v="https://store.steampowered.com/app/1298140/Fobia__St_Dinfna_Hotel/"/>
        <s v="https://www.ironmace.com/"/>
        <s v="https://store.steampowered.com/app/649950/Ashen/"/>
        <s v="https://store.steampowered.com/app/1194810/Meet_Your_Maker/"/>
        <s v="https://store.steampowered.com/app/1065740/REPO_MAN/"/>
        <s v="https://store.steampowered.com/app/2161050/Boti_Byteland_Overclocked/"/>
        <s v="https://store.steampowered.com/app/1987730/Smiths__Legends/"/>
        <s v="https://store.steampowered.com/app/1997590/RETOOLED/"/>
        <s v="https://store.steampowered.com/app/2117110/Trail_of_Toads/"/>
        <s v="https://store.steampowered.com/app/1891620/Lempo/"/>
        <s v="https://store.steampowered.com/app/1818610/Karagon_Survival_Robot_Riding_FPS/"/>
        <s v="https://store.steampowered.com/app/1574360/Uncharted_Waters_Origin/"/>
        <s v="https://store.steampowered.com/app/990080/Hogwarts_Legacy/"/>
        <s v="https://store.steampowered.com/app/2081080/Capes/"/>
        <s v="https://store.steampowered.com/app/2163210/The_Archipelago_Promise/"/>
        <s v="https://store.steampowered.com/app/1816300/HARVESTELLA/"/>
        <s v="https://store.steampowered.com/app/1963210/VALKYRIE_ELYSIUM/"/>
        <s v="https://store.steampowered.com/app/1949030/Sherlock_Holmes_The_Awakened/"/>
        <s v="https://store.steampowered.com/app/924980/Trials_of_Mana/"/>
        <s v="https://store.steampowered.com/app/1090630/Granblue_Fantasy_Versus/"/>
        <s v="https://store.steampowered.com/app/1981610/Wanted_Dead/"/>
        <s v="https://store.steampowered.com/app/1149620/Gas_Station_Simulator/"/>
        <s v="https://store.steampowered.com/app/2096030/Snow_Plowing_Simulator/"/>
        <s v="https://store.steampowered.com/app/1435900/Route_66_Simulator/"/>
        <s v="https://store.steampowered.com/app/1559600/The_Ranch_of_Rivershine/"/>
        <s v="https://store.steampowered.com/app/2244480/REMEDIUM_Sentinels/"/>
        <s v="https://store.steampowered.com/app/544750/SOULCALIBUR_VI/"/>
        <s v="https://store.steampowered.com/app/1498570/THE_KING_OF_FIGHTERS_XV/"/>
        <s v="https://store.steampowered.com/app/1342260/SAMURAI_SHODOWN/"/>
        <s v="https://store.steampowered.com/app/1061100/Hunters_Arena_Legends/"/>
        <s v="https://store.steampowered.com/app/1805480/Like_a_Dragon_Ishin/"/>
        <s v="https://store.steampowered.com/app/1087760/The_Gunk/"/>
        <s v="https://store.steampowered.com/app/928960/Godfall_Ultimate_Edition/"/>
        <s v="https://store.steampowered.com/app/1186640/Pumpkin_Jack/"/>
        <s v="https://store.steampowered.com/app/1543030/Sword_and_Fairy_7/"/>
        <s v="https://store.steampowered.com/app/404200/WARTILE/"/>
        <s v="https://store.steampowered.com/app/1897050/VARIOUS_DAYLIFE/"/>
        <s v="https://store.steampowered.com/app/775500/SCARLET_NEXUS/"/>
        <s v="https://store.steampowered.com/app/1850510/TRIANGLE_STRATEGY/"/>
        <s v="https://store.steampowered.com/app/1271700/HOT_WHEELS_UNLEASHED/"/>
        <s v="https://store.steampowered.com/app/551770/ECHO/"/>
        <s v="https://store.steampowered.com/app/1216060/DNF_Duel/"/>
        <s v="https://store.steampowered.com/app/691280/SINNER_Sacrifice_for_Redemption/"/>
        <s v="https://store.steampowered.com/app/1602080/Soulstice/"/>
        <s v="https://store.steampowered.com/app/1015890/TASOMACHI_Behind_the_Twilight/"/>
        <s v="https://store.steampowered.com/app/1150080/Azur_Lane_Crosswave/"/>
        <s v="https://store.steampowered.com/app/678960/CODE_VEIN/"/>
        <s v="https://store.steampowered.com/app/632350/Cyberdimension_Neptunia_4_Goddesses_Online/"/>
        <s v="https://store.steampowered.com/app/1492680/The_Pathless/"/>
        <s v="https://store.steampowered.com/app/597820/BIOMUTANT/"/>
        <s v="https://store.steampowered.com/app/1343240/Thymesia/"/>
        <s v="https://store.steampowered.com/app/1167450/DAEMON_X_MACHINA/"/>
        <s v="https://store.steampowered.com/app/341940/Hatred/"/>
        <s v="https://store.steampowered.com/app/1636660/Absolute_Tactics_Daughters_of_Mercy/"/>
        <s v="https://store.steampowered.com/app/1386900/Observer_System_Redux/"/>
        <s v="https://store.steampowered.com/app/559650/Witch_It/"/>
        <s v="https://store.steampowered.com/app/1378290/The_Citadel/"/>
        <s v="https://store.steampowered.com/app/1920490/The_Outer_Worlds_Spacers_Choice_Edition/"/>
        <s v="https://store.steampowered.com/app/1164690/Wigmund/"/>
        <s v="https://store.steampowered.com/app/1430680/Clash_Artifacts_of_Chaos/"/>
        <s v="https://store.steampowered.com/app/750130/The_Sinking_City/"/>
        <s v="https://store.steampowered.com/app/1399080/The_DioField_Chronicle/"/>
        <s v="https://store.steampowered.com/app/629820/Maneater/"/>
        <s v="https://store.steampowered.com/app/566440/Necromunda_Underhive_Wars/"/>
        <s v="https://store.steampowered.com/app/598700/The_Vagrant/"/>
        <s v="https://store.steampowered.com/app/355790/Styx_Shards_of_Darkness/"/>
        <s v="https://store.steampowered.com/app/973230/We_Who_Are_About_To_Die/"/>
        <s v="https://store.steampowered.com/app/1222370/Necromunda_Hired_Gun/"/>
        <s v="https://store.steampowered.com/app/1851280/Samurai_Bringer/"/>
        <s v="https://store.steampowered.com/app/1178830/Bright_Memory_Infinite/"/>
        <s v="https://store.steampowered.com/app/457260/Omen_of_Sorrow/"/>
        <s v="https://store.steampowered.com/app/376210/The_Isle/"/>
        <s v="https://store.steampowered.com/app/865680/The_Eternal_Cylinder/"/>
        <s v="https://store.steampowered.com/app/384190/ABZU/"/>
        <s v="https://store.steampowered.com/app/1034140/Subverse/"/>
        <s v="https://store.steampowered.com/app/1496790/Gotham_Knights/"/>
        <s v="https://store.steampowered.com/app/361420/ASTRONEER/"/>
        <s v="https://store.steampowered.com/app/724970/_Faith_of_Danschant/"/>
        <s v="https://store.steampowered.com/app/1384160/GUILTY_GEAR_STRIVE/"/>
        <s v="steam://install/350280"/>
        <s v="https://store.steampowered.com/app/1265920/Life_is_Strange_Remastered/"/>
        <s v="https://store.steampowered.com/app/440900/Conan_Exiles/"/>
        <s v="https://store.steampowered.com/app/662960/Mysteria_Occult_Shadows/"/>
        <s v="https://store.steampowered.com/app/1286680/Tiny_Tinas_Wonderlands/"/>
        <s v="https://store.steampowered.com/app/996580/Spyro_Reignited_Trilogy/"/>
        <s v="https://store.steampowered.com/app/1467020/Aefen_Fall/"/>
        <s v="https://launcher.store.epicgames.com/en-US/p/fortnite"/>
        <s v="https://store.steampowered.com/app/861650/Session_Skate_Sim/"/>
        <s v="https://store.steampowered.com/app/1721470/Poppy_Playtime/"/>
        <s v="https://store.steampowered.com/app/1672970/Minecraft_Dungeons/"/>
        <s v="https://noahsheart.archosaur.com/"/>
        <s v="https://store.steampowered.com/app/626690/Sword_Art_Online_Fatal_Bullet/"/>
        <s v="https://store.steampowered.com/app/2064650/Tower_of_Fantasy/"/>
        <s v="https://store.steampowered.com/app/871200/FIGHTING_EX_LAYER/"/>
        <s v="https://store.steampowered.com/app/680420/OUTRIDERS/"/>
        <s v="https://store.steampowered.com/app/1341050/BALAN_WONDERWORLD/"/>
        <s v="https://store.steampowered.com/app/969990/SpongeBob_SquarePants_Battle_for_Bikini_Bottom__Rehydrated/"/>
        <s v="https://store.steampowered.com/app/1282150/SpongeBob_SquarePants_The_Cosmic_Shake/"/>
        <s v="https://store.steampowered.com/app/301840/City_of_Brass/"/>
        <s v="https://store.steampowered.com/app/1867530/Solar_Ash/"/>
        <s v="https://store.steampowered.com/app/1065310/Evil_West/"/>
        <s v="https://store.steampowered.com/app/1630110/Gungrave_GORE/"/>
        <s v="https://store.steampowered.com/app/1369630/ENDER_LILIES_Quietus_of_the_Knights/"/>
        <s v="https://store.steampowered.com/app/427290/Vampyr/"/>
        <s v="https://store.steampowered.com/app/678950/DRAGON_BALL_FighterZ/"/>
        <s v="https://store.steampowered.com/app/1832640/Mirror_2_Project_X/"/>
        <s v="https://store.steampowered.com/app/1490890/Demon_Slayer_Kimetsu_no_Yaiba_The_Hinokami_Chronicles/"/>
        <s v="https://store.steampowered.com/app/1789480/Marauders/"/>
        <s v="https://store.steampowered.com/app/332950/Dark_Deception/"/>
        <s v="https://store.steampowered.com/app/1165870/Mahou_Arms/"/>
        <s v="https://store.steampowered.com/app/695330/SEASON_A_letter_to_the_future/"/>
        <s v="https://store.steampowered.com/app/1329790/Override_2_Super_Mech_League/"/>
        <s v="https://store.steampowered.com/app/1134100/Frozenheim/"/>
        <s v="https://store.steampowered.com/app/1426450/Age_of_Darkness_Final_Stand/"/>
        <s v="https://store.steampowered.com/app/463530/Empires_of_the_Undergrowth/"/>
        <s v="https://store.steampowered.com/app/464060/RUINER/"/>
        <s v="https://store.steampowered.com/app/1370050/Trek_to_Yomi/"/>
        <s v="https://store.steampowered.com/app/730390/Raji_An_Ancient_Epic/"/>
        <s v="https://store.steampowered.com/app/889600/The_Caligula_Effect_Overdose/"/>
        <s v="https://store.steampowered.com/app/1039890/EARTH_DEFENSE_FORCE_IRON_RAIN/"/>
        <s v="https://store.steampowered.com/app/921570/OCTOPATH_TRAVELER/"/>
        <s v="https://store.steampowered.com/app/2003050/Perseus_Titan_Slayer/"/>
        <s v="https://store.steampowered.com/app/1129580/Medieval_Dynasty/"/>
        <s v="https://store.steampowered.com/app/1209410/King_of_Seas/"/>
        <s v="https://store.steampowered.com/app/633360/Remothered_Tormented_Fathers/"/>
        <s v="https://store.steampowered.com/app/607080/Psychonauts_2/"/>
        <s v="https://store.steampowered.com/app/1614270/Submerged_Hidden_Depths/"/>
        <s v="https://store.steampowered.com/app/606280/Darksiders_III/"/>
        <s v="https://store.steampowered.com/app/1040420/Dreamscaper/"/>
        <s v="https://store.steampowered.com/app/523660/HYPERCHARGE_Unboxed/"/>
        <s v="https://store.steampowered.com/app/1378990/Crash_Bandicoot_4_Its_About_Time/"/>
        <s v="https://store.steampowered.com/app/1954200/Kena_Bridge_of_Spirits/"/>
        <s v="https://store.steampowered.com/app/1110910/Mortal_Shell/"/>
        <s v="https://launcher.store.epicgames.com/en-US/p/tony-hawks-pro-skater-1-and-2"/>
        <s v="https://store.steampowered.com/app/1330470/FIST_Forged_In_Shadow_Torch/"/>
        <s v="https://store.steampowered.com/app/698670/Scorn/"/>
        <s v="https://store.steampowered.com/app/659960/_/"/>
        <s v="https://store.steampowered.com/app/529180/Dark_and_Light/"/>
        <s v="https://store.steampowered.com/app/544330/Snake_Pass/"/>
        <s v="https://store.steampowered.com/app/1091460/_JianPo/"/>
        <s v="https://launcher.store.epicgames.com/en-US/p/tchia"/>
        <s v="https://store.steampowered.com/app/1974050/Torchlight_Infinite/"/>
        <s v="https://store.steampowered.com/app/1030210/Torchlight_III/"/>
        <s v="https://store.steampowered.com/app/2138710/Sifu/"/>
        <s v="https://store.steampowered.com/app/389730/TEKKEN_7/"/>
        <s v="https://store.steampowered.com/app/493840/Marvel_vs_Capcom_Infinite/"/>
        <s v="https://store.steampowered.com/app/2139230/BLUE_PROTOCOL/"/>
        <s v="https://store.steampowered.com/app/753590/Hellbound/"/>
        <s v="https://store.steampowered.com/app/1336380/Gripper/"/>
        <s v="https://store.steampowered.com/app/2162020/Strayed_Lights/"/>
        <s v="https://store.steampowered.com/app/594330/Visage/"/>
        <s v="https://store.steampowered.com/app/1249800/XuanYuan_Sword_VII/"/>
        <s v="https://store.steampowered.com/app/599080/The_Blackout_Club/"/>
        <s v="https://store.steampowered.com/app/1097840/Gears_5/"/>
        <s v="https://store.steampowered.com/app/1101360/Rock_of_Ages_3_Make__Break/"/>
        <s v="https://store.steampowered.com/app/710920/Darksiders_Genesis/"/>
        <s v="https://store.steampowered.com/app/368260/Marvels_Midnight_Suns/"/>
        <s v="https://store.steampowered.com/app/1252830/A_Jugglers_Tale/"/>
        <s v="https://store.steampowered.com/app/2014380/LIVE_A_LIVE/"/>
        <s v="https://store.steampowered.com/app/1259980/RIDE_4/"/>
        <s v="https://store.steampowered.com/app/1732220/The_Crown_of_Wu/"/>
        <s v="https://store.steampowered.com/app/502500/ACE_COMBAT_7_SKIES_UNKNOWN/"/>
        <s v="https://store.steampowered.com/app/1552810/Twin_Mirror/"/>
        <s v="https://store.steampowered.com/app/620590/Ancestors_Legacy/"/>
        <s v="https://store.steampowered.com/app/816090/Space_Hulk_Deathwing_Enhanced_Edition/"/>
        <s v="https://store.steampowered.com/app/334210/Fortified/"/>
        <s v="https://store.steampowered.com/app/1105590/Dream_Cycle/"/>
        <s v="https://store.steampowered.com/app/1101790/War_Mongrels/"/>
        <s v="https://store.steampowered.com/app/1665460/eFootball_2023/"/>
        <s v="https://store.steampowered.com/app/1929610/Demonologist/"/>
        <s v="https://store.steampowered.com/app/1799930/Redout_2/"/>
        <s v="https://www.artstation.com/ostap_gordon"/>
        <s v="https://store.steampowered.com/app/803330/Destroy_All_Humans/"/>
        <s v="https://store.steampowered.com/app/740130/Tales_of_Arise/"/>
        <s v="https://store.steampowered.com/app/1198590/Stonefly/"/>
        <s v="https://store.steampowered.com/app/1096570/SONG_OF_HORROR_COMPLETE_EDITION/"/>
        <s v="https://store.steampowered.com/app/493200/RiME/"/>
        <s v="https://store.steampowered.com/app/1060210/Disaster_Report_4_Summer_Memories/"/>
        <s v="https://store.steampowered.com/app/1646850/SpaceBourne_2/"/>
        <s v="https://store.steampowered.com/app/623280/Dungeons__Dragons_Dark_Alliance/"/>
        <s v="https://store.steampowered.com/app/1051690/Nightmare_Reaper/"/>
        <s v="https://store.steampowered.com/app/397540/Borderlands_3/"/>
        <s v="https://store.steampowered.com/app/985830/SUCCUBUS/"/>
        <s v="https://store.steampowered.com/app/1726190/No_Straight_Roads_Encore_Edition/"/>
        <s v="https://store.steampowered.com/app/484900/Aven_Colony/"/>
        <s v="https://store.steampowered.com/app/1676130/Deadlink/"/>
        <s v="https://store.steampowered.com/app/1554970/Rogue_Spirit/"/>
        <s v="https://store.steampowered.com/app/1154670/Die_by_the_Blade/"/>
        <s v="https://store.steampowered.com/app/1295510/DRAGON_QUEST_XI_S_Echoes_of_an_Elusive_Age__Definitive_Edition/"/>
        <s v="https://store.steampowered.com/app/1817230/HiFi_RUSH/"/>
        <s v="https://store.steampowered.com/app/976500/Venineth/"/>
        <s v="https://store.steampowered.com/app/414340/Hellblade_Senuas_Sacrifice/"/>
        <s v="https://store.steampowered.com/app/363680/Battlefleet_Gothic_Armada/"/>
        <s v="https://store.steampowered.com/app/573100/Battlefleet_Gothic_Armada_2/"/>
        <s v="https://store.steampowered.com/app/1266700/Destroy_All_Humans_2__Reprobed/"/>
        <s v="https://store.steampowered.com/app/1142390/Remothered_Broken_Porcelain/"/>
        <s v="https://store.steampowered.com/app/1159690/Voidtrain/"/>
        <s v="https://store.steampowered.com/app/1475810/Ghostwire_Tokyo/"/>
        <s v="https://store.steampowered.com/app/747360/Gray_Dawn/"/>
        <s v="https://store.steampowered.com/app/706020/Fade_to_Silence/"/>
        <s v="https://baraklava.itch.io/manic-miners"/>
        <s v="https://store.steampowered.com/app/1522820/Orcs_Must_Die_3/"/>
        <s v="https://store.steampowered.com/app/711750/Monster_Energy_Supercross__The_Official_Videogame/"/>
        <s v="https://store.steampowered.com/app/712190/Genesis_Alpha_One_Deluxe_Edition/"/>
        <s v="https://store.steampowered.com/app/1284730/Successor/"/>
        <s v="https://store.steampowered.com/app/924070/Arboria/"/>
        <s v="https://store.steampowered.com/app/989440/Phantom_Abyss/"/>
        <s v="https://store.steampowered.com/app/1710580/MotoGP22/"/>
        <s v="https://store.steampowered.com/app/1180660/Tell_Me_Why/"/>
        <s v="https://store.steampowered.com/app/1944790/Train_Sim_World_3/"/>
        <s v="https://store.steampowered.com/app/1357860/Fuga_Melodies_of_Steel/"/>
        <s v="https://store.steampowered.com/app/1164940/Trepang2/"/>
        <s v="https://store.steampowered.com/app/954740/Terminator_Resistance/"/>
        <s v="https://store.steampowered.com/app/424840/Little_Nightmares/"/>
        <s v="https://store.steampowered.com/app/682570/SGZH_School_GirlZombie_Hunter/"/>
        <s v="https://store.steampowered.com/app/1345890/Deliver_Us_Mars/"/>
        <s v="https://store.steampowered.com/app/644290/MEMORIES_OF_MARS/"/>
        <s v="https://store.steampowered.com/app/1179580/KAKU_Ancient_Seal/"/>
        <s v="https://store.steampowered.com/app/1101190/Dungeon_Defenders_Awakened/"/>
        <s v="https://store.steampowered.com/app/1042490/Call_of_the_Sea/"/>
        <s v="https://store.steampowered.com/app/722560/RAD/"/>
        <s v="https://store.steampowered.com/app/878670/Shenmue_III/"/>
        <s v="https://store.steampowered.com/app/1567020/The_Dark_Pictures_Anthology_The_Devil_in_Me/"/>
        <s v="https://store.steampowered.com/app/2004080/Furnish_Master/"/>
        <s v="https://store.steampowered.com/app/747660/Five_Nights_at_Freddys_Security_Breach/"/>
        <s v="https://store.steampowered.com/app/505460/Foxhole/"/>
        <s v="https://brumley53.itch.io/dead-space-demake?ac=qfCyYFQF-yt"/>
        <s v="https://store.steampowered.com/app/2101220/_Story_Walker/"/>
        <s v="https://store.steampowered.com/app/1215090/My_Friend_is_a_Raven/"/>
        <s v="https://store.steampowered.com/app/1202690/Sex_with_the_Devil/"/>
        <s v="https://virtualtowersonline.itch.io/virtual-towers-online"/>
        <s v="https://store.steampowered.com/app/1573280/WW2_Rebuilder/"/>
        <s v="https://store.steampowered.com/app/914750/Bee_Simulator/"/>
        <s v="https://store.steampowered.com/app/313780/Conarium/"/>
        <s v="https://store.steampowered.com/app/1057750/The_Suicide_of_Rachel_Foster/"/>
        <s v="https://store.steampowered.com/app/1172650/INDUSTRIA/"/>
        <s v="https://store.steampowered.com/app/318600/The_Flame_in_the_Flood/"/>
        <s v="https://store.steampowered.com/app/774801/Crab_Champions/"/>
        <s v="https://store.steampowered.com/app/1668640/Rings_of_Hell/"/>
        <s v="https://selkieharbour.itch.io/sunset-shift"/>
        <s v="https://store.steampowered.com/app/1490860/Til_Nord/"/>
        <s v="https://store.steampowered.com/app/824720/Pure_Rock_Crawling/"/>
        <s v="https://store.steampowered.com/app/1826020/Shred__Tear_Explosive_Kajun/"/>
        <s v="https://store.steampowered.com/app/1604280/STHELL/"/>
        <s v="https://store.steampowered.com/app/739650/Drake_Hollow/"/>
        <s v="https://store.steampowered.com/app/1893370/GHOSTWARE_Arena_of_the_Dead/"/>
        <s v="https://store.steampowered.com/app/1233590/Warhammer_Age_of_Sigmar_Storm_Ground/"/>
        <s v="https://store.steampowered.com/app/619700/Steel_Rats/"/>
        <s v="https://store.steampowered.com/app/629760/MORDHAU/"/>
        <s v="https://store.steampowered.com/app/536270/Ancestors_The_Humankind_Odyssey/"/>
        <s v="https://store.steampowered.com/app/985950/Operencia_The_Stolen_Sun/"/>
        <s v="https://store.steampowered.com/app/673130/AMID_EVIL/"/>
        <s v="https://store.steampowered.com/app/1615290/Ravenous_Devils/"/>
        <s v="https://store.steampowered.com/app/1966700/Windfolk_Sky_is_just_the_Beginning/"/>
        <s v="https://selkieharbour.itch.io/isa-calendar-photoshoot-2023"/>
        <s v="https://store.steampowered.com/app/1839940/Dakar_Desert_Rally/"/>
        <s v="https://store.steampowered.com/app/1364020/Boundary/"/>
        <s v="https://store.steampowered.com/app/1585020/JUNKPUNK/"/>
        <s v="https://store.steampowered.com/app/428660/Deliver_Us_The_Moon/"/>
        <s v="https://store.steampowered.com/app/1016800/Chernobylite_Enhanced_Edition/"/>
        <s v="https://store.steampowered.com/app/858820/Tribes_of_Midgard/"/>
        <s v="https://store.steampowered.com/app/750200/AWAY_The_Survival_Series/"/>
        <s v="https://store.steampowered.com/app/1590910/Forgive_Me_Father/"/>
        <s v="https://store.steampowered.com/app/1685960/Operation_Lovecraft_Fallen_Doll/"/>
        <s v="https://store.steampowered.com/app/1766740/ChooChoo_Charles/"/>
        <s v="https://store.steampowered.com/app/1934050/Dragon_Uprising_Online_Playtest/"/>
        <s v="https://store.steampowered.com/app/962130/Grounded/"/>
        <s v="https://store.steampowered.com/app/437630/State_of_Mind/"/>
        <s v="https://youtu.be/H9XRmEIEDLM"/>
        <s v="https://www.artstation.com/artwork/VJ89oX"/>
        <s v="https://store.steampowered.com/app/668580/Atomic_Heart/"/>
        <s v="https://store.steampowered.com/app/399810/Call_of_Cthulhu/"/>
        <s v="https://store.steampowered.com/app/1144200/Ready_or_Not/"/>
        <s v="https://store.steampowered.com/app/1621990/Stray_Blade/"/>
        <s v="https://store.steampowered.com/app/715400/Frozen_Flame/"/>
        <s v="https://store.steampowered.com/app/1493750/Evil_Dead_The_Game/"/>
        <s v="https://store.steampowered.com/app/1360000/The_Infected/"/>
        <s v="https://launcher.store.epicgames.com/en-US/p/dead-island-2"/>
        <s v="https://store.steampowered.com/app/1860510/Total_Conflict_Resistance/"/>
        <s v="https://store.steampowered.com/app/617290/Remnant_From_the_Ashes/"/>
        <s v="https://store.steampowered.com/app/968870/Close_to_the_Sun/"/>
        <s v="https://store.steampowered.com/app/924970/Back_4_Blood/"/>
        <s v="https://store.steampowered.com/app/1583230/High_On_Life/"/>
        <s v="https://store.steampowered.com/app/1154830/Scathe/"/>
        <s v="https://store.steampowered.com/app/1209360/Monster_Truck_Championship/"/>
        <s v="https://store.steampowered.com/app/1701520/Afterimage/"/>
        <s v="https://www.titanichg.com/project-401"/>
        <s v="https://store.steampowered.com/app/1172380/STAR_WARS_Jedi_Fallen_Order/"/>
        <s v="https://store.steampowered.com/app/1575830/ArcRunner/"/>
        <s v="https://store.steampowered.com/app/1623940/Bramble_The_Mountain_King/"/>
        <s v="https://store.steampowered.com/app/1432380/Lichenvale/"/>
        <s v="https://www.nvidia.com/en-gb/geforce/news/gfecnt/atomic-heart-justice-reflections-nvidia-rtx-tech-demo-downloads/"/>
        <s v="https://store.steampowered.com/app/1607240/Mail_Time/"/>
        <s v="https://store.steampowered.com/app/1869590/Omega_Strikers/"/>
        <s v="https://store.steampowered.com/app/1036890/Shadow_Warrior_3_Definitive_Edition/"/>
        <s v="https://launcher.store.epicgames.com/en-US/p/breathedge"/>
        <s v="https://store.steampowered.com/app/1774580/STAR_WARS_Jedi_Survivor/"/>
        <s v="https://sites.google.com/view/ut4/home&#10;https://github.com/timiimit/UT4UU-Public"/>
        <s v="https://store.steampowered.com/app/1666250/Circus_Electrique/"/>
        <s v="https://store.steampowered.com/app/1442820/RType_Final_2/"/>
        <s v="https://store.steampowered.com/app/1283220/Devolverland_Expo/"/>
        <s v="https://store.steampowered.com/app/1655220/Star_Trek_Prodigy_Supernova/"/>
        <s v="https://store.steampowered.com/app/936790/Life_is_Strange_True_Colors/"/>
        <s v="https://store.steampowered.com/app/1577120/The_Quarry/"/>
        <s v="https://store.steampowered.com/app/1323470/GetsuFumaDen_Undying_Moon/"/>
        <s v="https://store.steampowered.com/app/1717020/Ed0_Zombie_Uprising/"/>
        <s v="https://store.steampowered.com/app/1269710/Kainga_Seeds_of_Civilization/"/>
        <s v="https://store.steampowered.com/app/866140/Arise_A_Simple_Story/"/>
        <s v="https://store.steampowered.com/app/1399170/Nimbus_INFINITY/"/>
        <s v="https://store.steampowered.com/app/1220150/Blue_Fire/"/>
        <s v="https://store.steampowered.com/app/1051310/Paper_Dolls_Original/"/>
        <s v="https://store.steampowered.com/app/1097350/Weird_West/"/>
        <s v="https://store.steampowered.com/app/1294810/Redfall/"/>
        <s v="https://store.steampowered.com/app/1683100/Ultra_Age/"/>
        <s v="https://store.steampowered.com/app/1109160/Giants_Uprising/"/>
        <s v="https://store.steampowered.com/app/512300/Unbox_Newbies_Adventure/"/>
        <s v="https://store.steampowered.com/app/1062960/Under_the_Sand_REDUX__a_road_trip_game/"/>
        <s v="https://store.steampowered.com/app/1146310/Beyond_a_Steel_Sky/"/>
        <s v="https://store.steampowered.com/app/1550010/The_Witch_of_Fern_Island/"/>
        <s v="https://store.steampowered.com/app/1370140/Kao_the_Kangaroo/"/>
        <s v="https://store.steampowered.com/app/1288320/Way_of_the_Hunter/"/>
        <s v="https://surumekoubou.booth.pm/items/1175114"/>
        <s v="https://store.steampowered.com/app/1983300/Paper_Ghost_Stories_Third_Eye_Open/"/>
        <s v="https://store.steampowered.com/app/1324340/Made_in_Abyss_Binary_Star_Falling_into_Darkness/"/>
        <s v="https://store.steampowered.com/app/487120/Citadel_Forged_with_Fire/"/>
        <s v="https://store.steampowered.com/app/1155330/Showgunners/"/>
        <s v="https://store.steampowered.com/app/1945780/Under_The_Moon/"/>
        <s v="https://store.steampowered.com/app/792300/The_Beast_Inside/"/>
        <s v="https://mrdrnose.itch.io/votv"/>
        <s v="https://store.steampowered.com/app/1966420/Harmony_The_Fall_of_Reverie/"/>
        <s v="https://store.steampowered.com/app/1843860/The_Redress_of_Mira/"/>
        <s v="https://store.steampowered.com/app/967390/Chronos_Before_the_Ashes/"/>
        <s v="https://store.steampowered.com/app/492230/Space_Hulk_Tactics/"/>
        <s v="https://store.steampowered.com/app/917720/Gamedec__Definitive_Edition/"/>
        <s v="https://store.steampowered.com/app/2097490/DESORDRE__A_Puzzle_Game_Adventure/"/>
        <s v="https://store.steampowered.com/app/1426210/It_Takes_Two/"/>
        <s v="https://store.steampowered.com/app/1293160/The_Medium/"/>
        <s v="https://store.steampowered.com/app/767930/Assault_Spy/"/>
        <s v="https://store.steampowered.com/app/1343620/Nemesis_Distress/"/>
        <s v="https://store.steampowered.com/app/1506440/Batora_Lost_Haven/"/>
        <s v="https://store.steampowered.com/app/705040/HAWKEN_REBORN/"/>
        <s v="https://store.steampowered.com/app/1946700/Layers_of_Fear/"/>
        <s v="https://www.unrealengine.com/en-US/hillside"/>
        <s v="https://store.steampowered.com/app/1368130/Park_Beyond/"/>
        <s v="https://store.steampowered.com/app/1138650/Tower_Princess/"/>
        <s v="https://store.steampowered.com/app/2300600/Abandoned_World/"/>
        <s v="https://store.steampowered.com/app/1451810/LEGO_2K_Drive/"/>
        <s v="https://store.steampowered.com/app/945710/DreadOut_2/"/>
        <s v="https://store.steampowered.com/app/1607290/Gangstar_New_York/"/>
        <s v="https://store.steampowered.com/app/1304930/The_Outlast_Trials/"/>
        <s v="https://store.steampowered.com/app/1158160/Coral_Island/"/>
        <s v="https://store.steampowered.com/app/1608700/Soundfall/"/>
        <s v="https://store.steampowered.com/app/1171690/Wayfinder/"/>
        <s v="https://store.steampowered.com/app/1268750/Starship_Troopers_Extermination/"/>
        <s v="https://store.steampowered.com/app/1938800/Alone_in_the_Dark_Prologue/"/>
        <s v="https://store.steampowered.com/app/1433140/The_Texas_Chain_Saw_Massacre/"/>
        <s v="https://store.steampowered.com/app/915810/Midnight_Ghost_Hunt/"/>
        <s v="https://store.steampowered.com/app/2381590/Only_Up/"/>
        <s v="https://store.steampowered.com/app/1921470/TAGLINE/"/>
        <s v="https://store.steampowered.com/app/1836730/Echo_Point_Nova/"/>
        <s v="https://store.steampowered.com/app/2107670/Warhaven/"/>
        <s v="https://store.steampowered.com/app/1812450/Bellwright/"/>
        <s v="https://store.steampowered.com/app/2172260/The_Complex_Expedition/"/>
        <s v="https://store.steampowered.com/app/552100/Brick_Rigs/"/>
        <s v="https://store.steampowered.com/app/2229350/Someday_Youll_Return_Directors_Cut/"/>
        <s v="https://store.steampowered.com/app/1622710/Oceanhorn_2_Knights_of_the_Lost_Realm/"/>
        <s v="https://store.steampowered.com/app/1282100/Remnant_II/"/>
        <s v="https://store.steampowered.com/app/1641960/Forever_Skies/"/>
        <s v="https://store.steampowered.com/app/2395310/Presences_Dark_Awakening/"/>
        <s v="https://store.steampowered.com/app/874260/The_Forgotten_City/"/>
        <s v="https://store.steampowered.com/app/1654810/Mix_Universe/"/>
        <s v="https://store.steampowered.com/app/1529550/The_Magnificent_Trufflepigs/"/>
        <s v="https://store.steampowered.com/app/2249160/September_7th/"/>
        <s v="https://store.steampowered.com/app/2304650/The_Scrap/"/>
        <s v="https://store.steampowered.com/app/1150440/Aliens_Dark_Descent/"/>
        <s v="https://store.steampowered.com/app/1718130/SCP_Secret_Files/"/>
        <s v="https://store.steampowered.com/app/1808700/Dead_Mans_Diary/"/>
        <s v="https://store.steampowered.com/app/1173730/Hexia/"/>
        <s v="https://store.steampowered.com/app/1266420/Paper_Ghost_Stories_7PM/"/>
        <s v="https://store.steampowered.com/app/1839070/BARK/"/>
        <s v="https://store.steampowered.com/app/1702010/Sengoku_Dynasty/"/>
        <m/>
        <s v="https://store.steampowered.com/app/492720/Tropico_6/"/>
        <s v="https://store.steampowered.com/app/1092660/Blair_Witch/"/>
        <s v="https://store.steampowered.com/app/2009100/Immortals_of_Aveum/"/>
        <s v="https://store.steampowered.com/app/1549690/SPRAWL/"/>
        <s v="https://store.steampowered.com/app/1987400/Death_Relives/"/>
        <s v="https://store.steampowered.com/app/1874190/Vorax/"/>
        <s v="https://store.steampowered.com/app/2429240/Soulslinger_Envoy_of_Death/"/>
        <s v="https://store.steampowered.com/app/1648532/Icarus_New_Frontiers/"/>
        <s v="https://store.steampowered.com/app/2094600/Nowhere_Mysterious_Artifacts/"/>
        <s v="https://store.steampowered.com/app/1931730/Fort_Solis/"/>
        <s v="https://store.steampowered.com/app/2291340/The_Baby_In_Yellow/"/>
        <s v="https://store.steampowered.com/app/1450900/Desynced/"/>
        <s v="https://store.steampowered.com/app/1419060/Retchid/"/>
        <s v="https://store.steampowered.com/app/2458920/WAGON/"/>
        <s v="https://store.steampowered.com/app/2529210/Revenge_of_ILCOIN/"/>
        <s v="https://store.steampowered.com/app/1293730/Broken_Pieces/"/>
        <s v="https://store.steampowered.com/app/1340640/HORROR_TALES_The_Wine/"/>
        <s v="https://store.steampowered.com/app/707030/POSTAL_4_No_Regerts/"/>
        <s v="https://store.steampowered.com/app/1577250/The_Chant/"/>
        <s v="https://store.steampowered.com/app/2230110/Fae_Farm/"/>
        <s v="https://store.steampowered.com/app/768200/Smalland_Survive_the_Wilds/"/>
        <s v="https://store.steampowered.com/app/1234430/Ad_Infinitum/"/>
        <s v="https://store.steampowered.com/app/1547540/They_Are_Here_Alien_Abduction_Horror/"/>
        <s v="https://store.steampowered.com/app/2202470/No_Sun_To_Worship/"/>
        <s v="https://store.steampowered.com/app/2144740/Ghostrunner_2/"/>
        <s v="https://store.steampowered.com/app/1627720/Lies_of_P/"/>
        <s v="https://store.steampowered.com/app/1272080/PAYDAY_3/"/>
        <s v="https://store.steampowered.com/app/1971870/Mortal_Kombat_1/"/>
        <s v="https://store.steampowered.com/app/817020/Unholy/"/>
        <s v="https://store.steampowered.com/app/1566880/SWORD_ART_ONLINE_Last_Recollection/"/>
        <s v="https://store.steampowered.com/app/1876890/Wandering_Sword/"/>
        <s v="https://store.steampowered.com/app/1045180/Shattered__Tale_of_the_Forgotten_King/"/>
        <s v="https://store.steampowered.com/app/1960110/Silent_Hope/"/>
        <s v="https://store.steampowered.com/app/2124100/Transience/"/>
        <s v="https://store.steampowered.com/app/970840/OVERPASS/"/>
        <s v="https://store.steampowered.com/app/2486180/SCP479_Shadows_of_the_Mind/"/>
        <s v="https://store.steampowered.com/app/1664220/TRAIL_OUT/"/>
        <s v="https://store.steampowered.com/app/784080/MechWarrior_5_Mercenaries/"/>
        <s v="https://store.steampowered.com/app/1663640/The_Last_Oricru__Final_Cut/"/>
        <s v="https://store.steampowered.com/app/363860/MythForce/"/>
        <s v="https://store.steampowered.com/app/908360/Monomyth/"/>
        <s v="https://store.steampowered.com/app/2259260/Tyrants_Realm/"/>
        <s v="https://store.steampowered.com/app/1306970/Diluvian_Ultra/"/>
        <s v="https://store.steampowered.com/app/2025320/Estencel/"/>
        <s v="https://store.steampowered.com/app/443190/Project_Haven/"/>
        <s v="https://store.steampowered.com/app/869490/Limerick_Cadence_Mansion/"/>
        <s v="https://store.steampowered.com/app/1733240/Phantom_Fury/"/>
        <s v="https://store.steampowered.com/app/1206410/Kristala/"/>
        <s v="https://store.steampowered.com/app/1363360/Noch/"/>
        <s v="https://store.steampowered.com/app/2168070/Sorceress/"/>
        <s v="https://store.steampowered.com/app/1406810/After_Us/"/>
        <s v="https://store.steampowered.com/app/1915380/Garden_Life_A_Cozy_Simulator/"/>
        <s v="https://store.steampowered.com/app/2349420/ELDRIMAR/"/>
        <s v="https://store.steampowered.com/app/1159290/The_Bloodline/"/>
        <s v="https://store.steampowered.com/app/2365810/Pseudoregalia/"/>
        <s v="https://store.steampowered.com/app/1227650/BangOn_Balls_Chronicles/"/>
        <s v="https://store.steampowered.com/app/849100/Alaskan_Road_Truckers/"/>
        <s v="https://store.steampowered.com/app/1351000/Gangs_of_Sherwood/"/>
        <s v="https://store.steampowered.com/app/1273440/OverDrift_Festival/"/>
        <s v="https://store.steampowered.com/app/2214880/Europa/"/>
        <s v="https://store.steampowered.com/app/2448030/Pine_Harbor/"/>
        <s v="https://store.steampowered.com/app/1153410/Japanese_Drift_Master/"/>
        <s v="https://store.steampowered.com/app/2120300/Retrowave_84/"/>
        <s v="https://store.steampowered.com/app/2210830/Quantum_Knights/"/>
        <s v="https://store.steampowered.com/app/2460920/ACRES/ "/>
        <s v="https://store.steampowered.com/app/2503740/Storm_Striker/"/>
        <s v="https://store.steampowered.com/app/1722610/Unawake/"/>
        <s v="https://store.steampowered.com/app/2352100/Warlock_Survivors/"/>
        <s v="https://store.steampowered.com/app/2285150/The_Front/"/>
        <s v="https://store.steampowered.com/app/1501750/Lords_of_the_Fallen/ "/>
        <s v="https://store.steampowered.com/app/1059900/Tribe_Primitive_Builder/"/>
        <s v="https://store.steampowered.com/app/1372150/Fish_Game/"/>
        <s v="https://store.steampowered.com/app/2527660/The_Awakener_Forgotten_Oath/"/>
        <s v="https://store.steampowered.com/app/1158940/Blazing_Sails/"/>
        <s v="https://store.steampowered.com/app/1564220/QUBE_10th_Anniversary/"/>
        <s v="https://store.steampowered.com/app/2014690/Shame_Legacy/"/>
        <s v="https://store.steampowered.com/app/2272400/Station_to_Station/"/>
        <s v="https://store.steampowered.com/app/1684350/The_Thaumaturge/"/>
        <s v="https://store.steampowered.com/app/1469610/Last_Train_Home/"/>
        <s v="https://store.steampowered.com/app/2003490/Toroa/"/>
        <s v="https://store.steampowered.com/app/1465470/The_Crust/"/>
        <s v="https://store.steampowered.com/app/1355090/RAILGRADE/"/>
        <s v="https://store.steampowered.com/app/1975440/Under_The_Waves/"/>
        <s v="https://store.steampowered.com/app/2518960/Wizardry_Proving_Grounds_of_the_Mad_Overlord/"/>
        <s v="https://store.steampowered.com/app/1534720/Space_Boat/"/>
        <s v="https://store.steampowered.com/app/1249040/American_Arcadia/"/>
        <s v="https://store.steampowered.com/app/1989320/Monolith_Requiem_of_the_Ancients/"/>
        <s v="https://store.steampowered.com/app/1691320/Hellbreach_Vegas/"/>
        <s v="https://store.steampowered.com/app/1766060/HumanitZ/"/>
        <s v="https://store.steampowered.com/app/2272250/Forgive_Me_Father_2/"/>
        <s v="https://store.steampowered.com/app/2051120/HOT_WHEELS_UNLEASHED_2__Turbocharged/"/>
        <s v="https://store.steampowered.com/app/1657090/Mini_Royale/"/>
        <s v="https://store.steampowered.com/app/1933000/Luna_Abyss/"/>
        <s v="https://store.steampowered.com/app/1885250/Axiom_of_Maria/"/>
        <s v="https://store.steampowered.com/app/2133830/UNFOLLOW/"/>
        <s v="https://store.steampowered.com/app/2206210/GYLT/"/>
        <s v="https://store.steampowered.com/app/2383990/Ghostbusters_Spirits_Unleashed_Ecto_Edition/"/>
        <s v="https://store.steampowered.com/app/1926270/Bloodhound/"/>
        <s v="https://store.steampowered.com/app/252330/Slender_The_Arrival/"/>
        <s v="https://launcher.store.epicgames.com/en-US/p/the-lord-of-the-rings-return-to-moria-f01344"/>
        <s v="https://store.steampowered.com/app/1558830/RIPOUT/"/>
        <s v="https://store.steampowered.com/app/2342980/It_Comes_In_Waves/"/>
        <s v="https://store.steampowered.com/app/1332010/Stray/"/>
        <s v="https://codeglue.itch.io/van-hellswing"/>
        <s v="https://store.steampowered.com/app/2005010/Warhammer_40000_Boltgun/"/>
        <s v="https://store.steampowered.com/app/1567000/illWill/"/>
        <s v="https://store.steampowered.com/app/2072660/Voidborn/"/>
        <s v="https://store.epicgames.com/en-US/p/witchfire-db273e"/>
        <s v="https://store.steampowered.com/app/1227690/Severed_Steel/"/>
        <s v="https://store.steampowered.com/app/1371690/GRAVEN/"/>
        <s v="https://store.steampowered.com/app/1374810/Ghost_Knight_A_Dark_Tale/"/>
        <s v="https://store.steampowered.com/app/2497900/DONT_SCREAM/"/>
        <s v="https://store.steampowered.com/app/2536420/Midnight_Acres/"/>
        <s v="https://store.steampowered.com/app/1849250/WRC/"/>
        <s v="https://store.steampowered.com/app/2258500/CRYMACHINA/"/>
        <s v="https://store.steampowered.com/app/433170/Die_Young/"/>
        <s v="https://store.steampowered.com/app/2139300/Redemption_Reapers/"/>
        <s v="https://store.steampowered.com/app/1681430/RoboCop_Rogue_City/"/>
        <s v="https://store.steampowered.com/app/1243850/This_Bed_We_Made/  "/>
        <s v="https://store.steampowered.com/app/1314000/Achilles_Legends_Untold/"/>
        <s v="https://store.steampowered.com/app/835960/The_Talos_Principle_2/"/>
        <s v="https://store.steampowered.com/app/2397500/The_Smurfs_2__The_Prisoner_of_the_Green_Stone/"/>
        <s v="https://store.steampowered.com/app/526870/Satisfactory/"/>
        <s v="https://store.steampowered.com/app/1881200/TRYP_FPV__The_Drone_Racer_Simulator/"/>
        <s v="https://store.steampowered.com/app/731040/The_Invincible/"/>
        <s v="https://store.steampowered.com/app/969760/Omno/"/>
        <s v="https://store.steampowered.com/app/1755240/Moon_Runner/"/>
        <s v="https://store.steampowered.com/app/2125090/Tintin_Reporter__Cigars_of_the_Pharaoh/"/>
        <s v="https://store.steampowered.com/app/2224740/DreamWorks_AllStar_Kart_Racing/"/>
        <s v="https://store.steampowered.com/app/2452090/GREED_IS_GOOD/"/>
        <s v="https://store.steampowered.com/app/1730590/The_Entropy_Centre/"/>
        <s v="https://store.steampowered.com/app/1550270/Togges/"/>
        <s v="https://store.steampowered.com/app/1977170/Jusant/"/>
        <s v="https://store.steampowered.com/app/1139900/Ghostrunner/"/>
        <s v="https://store.steampowered.com/app/2157560/Granblue_Fantasy_Versus_Rising/"/>
        <s v="https://store.steampowered.com/app/1453640/Valthirian_Arc_Hero_School_Story_2/"/>
        <s v="https://store.steampowered.com/app/1659090/REMEDIUM/"/>
        <s v="https://store.steampowered.com/app/2362300/Train_Sim_World_4/"/>
        <s v="https://palia.com/"/>
        <s v="https://store.steampowered.com/app/1971650/OCTOPATH_TRAVELER_II/"/>
        <s v="https://store.steampowered.com/app/1649010/Miasma_Chronicles/"/>
        <s v="https://store.steampowered.com/app/818520/Builders_of_Egypt/"/>
        <s v="https://store.epicgames.com/en-US/p/kid-a-mnesia-exhibition"/>
        <s v="https://store.steampowered.com/app/976590/Bus_Simulator_21_Next_Stop/"/>
        <s v="https://store.steampowered.com/app/1120480/The_Anacrusis/"/>
        <s v="https://store.steampowered.com/app/1731070/Asterigos_Curse_of_the_Stars/"/>
        <s v="https://store.steampowered.com/app/491540/The_Bus/"/>
        <s v="https://store.epicgames.com/en-US/p/horizon-chase-2"/>
        <s v="https://store.steampowered.com/app/2485080/Death_Elevator/"/>
        <s v="https://store.steampowered.com/app/2067160/Simulakros/"/>
        <s v="https://store.steampowered.com/app/2387110/Green_Reaper/"/>
        <s v="https://store.steampowered.com/app/427100/Fernbus_Simulator/"/>
        <s v="https://store.steampowered.com/app/1145630/BEAST/"/>
        <s v="https://store.steampowered.com/app/1880890/LOST_EMBER__VR_Edition/"/>
        <s v="https://store.steampowered.com/app/2114380/Dungeon_Dungeon/"/>
        <s v="https://store.steampowered.com/app/770390/Draugen/"/>
        <s v="https://store.steampowered.com/app/1846980/Skeletons/"/>
        <s v="https://store.steampowered.com/app/471010/Seven_Enhanced_Edition/"/>
        <s v="https://store.steampowered.com/app/2588110/Playtown/"/>
        <s v="https://launcher.store.epicgames.com/en-US/p/goat-simulator-3"/>
        <s v="https://store.steampowered.com/app/872670/SCP_5K/"/>
        <s v="https://store.steampowered.com/app/2579510/Horizons_Mirage/"/>
        <s v="https://store.steampowered.com/app/1013910/Arons_Adventure/"/>
        <s v="https://store.steampowered.com/app/2111870/Blackout_Protocol/"/>
        <s v="https://store.steampowered.com/app/389670/Pacer/"/>
        <s v="https://store.steampowered.com/app/805660/Rad_Rodgers__Radical_Edition/"/>
        <s v="https://store.steampowered.com/app/1548850/Six_Days_in_Fallujah/"/>
        <s v="https://store.steampowered.com/app/736590/Operation_Harsh_Doorstop/"/>
        <s v="https://store.steampowered.com/app/16900/GROUND_BRANCH/"/>
        <s v="https://store.steampowered.com/app/393380/Squad/"/>
        <s v="https://store.steampowered.com/app/979690/The_Ascent/"/>
        <s v="https://store.steampowered.com/app/842100/Daymare_1998/"/>
        <s v="https://youtu.be/4HKRKY-2-oQ?si=iNEu_yYDUxqhJGBV"/>
        <s v="https://store.steampowered.com/app/1369670/Motor_Town_Behind_The_Wheel/"/>
        <s v="https://store.steampowered.com/app/1727650/Deathly_Stillness/"/>
        <s v="https://store.steampowered.com/app/1446650/BRAVELY_DEFAULT_II/"/>
        <s v="https://store.steampowered.com/app/661290/Arizona_Derby/"/>
        <s v="https://store.steampowered.com/app/2118130/Chicken_Feet/"/>
        <s v="https://store.steampowered.com/app/2626940/Life_Makeover/ "/>
        <s v="https://store.steampowered.com/app/2155770/THE_MULLERPOWELL_PRINCIPLE/"/>
        <s v="https://store.steampowered.com/app/814000/ONE_PIECE_ODYSSEY/"/>
        <s v="https://store.steampowered.com/app/1654660/En_Garde/"/>
        <s v="https://store.steampowered.com/app/1213700/Spirit_of_the_North/"/>
        <s v="https://store.steampowered.com/app/2337640/Pinball_M/"/>
        <s v="https://arturlaczkowski.itch.io/ptemulation"/>
        <s v="https://store.steampowered.com/app/482400/System_Shock/"/>
        <s v="https://store.steampowered.com/app/2328760/Pinball_FX/"/>
        <s v="https://store.steampowered.com/app/973810/Journey_To_The_Savage_Planet/"/>
        <s v="https://store.steampowered.com/app/2679590/Chaperone/"/>
        <s v="https://store.steampowered.com/app/2247760/Revive__Prosper/"/>
        <s v="https://store.steampowered.com/app/2546690/Tram_Simulator_Urban_Transit/"/>
        <s v="https://store.steampowered.com/app/768460/Areia_Pathway_to_Dawn/"/>
        <s v="https://store.steampowered.com/app/2601620/Ungate/"/>
        <s v="https://store.steampowered.com/app/1372880/The_Day_Before/"/>
        <s v="https://store.steampowered.com/app/961200/Predecessor/"/>
        <s v="https://store.steampowered.com/app/1546400/GigaBash/"/>
        <s v="https://store.steampowered.com/app/1555140/Born_of_Bread/"/>
        <s v="https://store.steampowered.com/app/1472930/Flock/"/>
        <s v="https://store.steampowered.com/app/2486730/ART_IS_RIFLE/"/>
        <s v="https://store.steampowered.com/app/1436920/Tandem_A_Tale_of_Shadows/"/>
        <s v="https://store.steampowered.com/app/2543940/Sky_Sojourn/"/>
        <s v="https://store.steampowered.com/app/2698560/Hotel_in_the_Dark/"/>
        <s v="https://store.steampowered.com/app/2176430/Testament_The_Order_of_High_Human/"/>
        <s v="https://store.steampowered.com/app/513710/SCUM/"/>
        <s v="https://store.steampowered.com/app/2201940/Ship_Graveyard_Simulator_2/"/>
        <s v="https://store.steampowered.com/app/898890/Endling__Extinction_is_Forever/"/>
        <s v="https://store.steampowered.com/app/1874490/Potionomics/"/>
        <s v="https://store.steampowered.com/app/1150590/Samurai_Jack_Battle_Through_Time/ "/>
        <s v="https://store.steampowered.com/app/1265780/The_Lord_of_the_Rings_Gollum/"/>
        <s v="https://store.steampowered.com/app/767390/Dakar_18/"/>
        <s v="https://store.steampowered.com/app/855740/Bum_Simulator/"/>
        <s v="https://store.steampowered.com/app/1196090/Scars_Above/"/>
        <s v="https://store.steampowered.com/app/1599660/Sackboy_A_Big_Adventure/"/>
        <s v="https://store.steampowered.com/app/2653790/The_Exit_8/"/>
        <s v="https://store.steampowered.com/app/1608070/CRISIS_CORE_FINAL_FANTASY_VII_REUNION/"/>
        <s v="https://store.steampowered.com/app/1800940/The_Enjenir/"/>
        <s v="https://store.steampowered.com/app/2017950/Pact_of_Joy/"/>
        <s v="https://store.steampowered.com/app/960980/Apsulov_End_of_Gods/"/>
        <s v="https://store.steampowered.com/app/911220/Dusk_Diver/"/>
        <s v="https://store.steampowered.com/app/1696440/The_Matchless_Kungfu/"/>
        <s v="https://store.steampowered.com/app/1649240/Returnal/"/>
        <s v="https://store.steampowered.com/app/2656930/Dragon_Bobby__The_Story_of_a_Life/"/>
        <s v="https://store.steampowered.com/app/888630/Another_Sight__Definitive_Edition/"/>
        <s v="https://store.steampowered.com/app/587520/Dungeons_of_Sundaria/"/>
        <s v="https://store.steampowered.com/app/1173220/Bleak_Faith_Forsaken/"/>
        <s v="https://store.steampowered.com/app/1530470/Daymare_1994_Sandcastle/"/>
        <s v="https://store.steampowered.com/app/1549970/Aliens_Fireteam_Elite/"/>
        <s v="https://store.steampowered.com/app/1977530/Onearmed_cook/"/>
        <s v="https://store.steampowered.com/app/2551020/Onearmed_robber/"/>
        <s v="https://store.steampowered.com/app/2021210/DRAGON_QUEST_TREASURES/"/>
        <s v="https://store.steampowered.com/app/1544020/The_Callisto_Protocol/"/>
        <s v="https://store.steampowered.com/app/1765780/ADACA/"/>
        <s v="https://store.steampowered.com/app/2636420/Graveyard_Shift/"/>
        <s v="https://store.steampowered.com/app/1778820/TEKKEN_8/"/>
        <s v="https://store.steampowered.com/app/1333200/Song_of_Nunu_A_League_of_Legends_Story/"/>
        <s v="https://store.steampowered.com/app/495420/State_of_Decay_2_Juggernaut_Edition/"/>
        <s v="https://store.steampowered.com/app/1920780/Stray_Gods_The_Roleplaying_Musical/"/>
        <s v="https://store.steampowered.com/app/1153640/Chorus/"/>
        <s v="https://adamdubigames.itch.io/chordosis"/>
        <s v="https://store.steampowered.com/app/2573320/Beyond_Hanwell_Teaser_The_Royal_Hallamshire/"/>
        <s v="https://store.steampowered.com/app/1286350/BPM_BULLETS_PER_MINUTE/"/>
        <s v="https://store.steampowered.com/app/1122680/The_Artful_Escape/"/>
        <s v="https://store.steampowered.com/app/2292650/Escape_From_Mystwood_Mansion/"/>
        <s v="https://store.steampowered.com/app/911510/Paws_and_Soul/"/>
        <s v="https://store.steampowered.com/app/1597040/Fossilfuel/"/>
        <s v="https://store.steampowered.com/app/1160220/Paradise_Killer/"/>
        <s v="https://store.steampowered.com/app/692890/Roboquest/"/>
        <s v="https://store.steampowered.com/app/987840/Expeditions_Rome/"/>
        <s v="https://store.steampowered.com/app/1542110/Daydream_Forgotten_Sorrow/"/>
        <s v="https://store.steampowered.com/app/1119840/Sands_of_Aura/"/>
        <s v="https://store.steampowered.com/app/661920/Claybook/"/>
        <s v="https://store.steampowered.com/app/1106840/Hydroneer/"/>
        <s v="https://store.steampowered.com/app/982720/Paradise_Lost/"/>
        <s v="https://store.steampowered.com/app/320240/We_Happy_Few/"/>
        <s v="https://store.steampowered.com/app/392000/TRON_RUNr/"/>
        <s v="https://store.steampowered.com/app/1351480/Barely_Racing/"/>
      </sharedItems>
    </cacheField>
  </cacheFields>
</pivotCacheDefinition>
</file>

<file path=xl/pivotCache/pivotCacheDefinition4.xml><?xml version="1.0" encoding="utf-8"?>
<pivotCacheDefinition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invalid="1" refreshOnLoad="1">
  <cacheSource type="worksheet">
    <worksheetSource ref="A1:W1226" sheet="Testing Log"/>
  </cacheSource>
  <cacheFields>
    <cacheField name="Game Title" numFmtId="0">
      <sharedItems containsBlank="1">
        <s v="Days Gone"/>
        <s v="Final Fantasy VII Remake: Intergrade"/>
        <s v="Hello Neighbor 2"/>
        <s v="Gravel"/>
        <s v="Little Nightmares II"/>
        <s v="Life is Strange 2"/>
        <s v="Kingdom Hearts III"/>
        <s v="Infliction"/>
        <s v="Gears Tactics"/>
        <s v="FPS Chess"/>
        <s v="Everspace 2"/>
        <s v="Dragon Ball Z: Kakarot"/>
        <s v="Downward"/>
        <s v="Dead By Daylight (Private Server)"/>
        <s v="Comanche"/>
        <s v="Bloodstained: Ritual of the Night"/>
        <s v="Blacktail"/>
        <s v="Supraland Six Inches Under"/>
        <s v="What Remains of Edith Finch"/>
        <s v="Garten of Banban"/>
        <s v="Fobia - St. Dinfna Hotel"/>
        <s v="Dark &amp; Darker"/>
        <s v="Ashen"/>
        <s v="Meet Your Maker"/>
        <s v="Repo Man"/>
        <s v="Boti Byteland Overclocked"/>
        <s v="Smiths &amp; Legends"/>
        <s v="Retooled"/>
        <s v="Trail of Toads"/>
        <s v="Lempo"/>
        <s v="Karagon"/>
        <s v="Uncharted Waters Origin"/>
        <s v="Hogwarts Legacy"/>
        <s v="Capes"/>
        <s v="The Archipelago Promise"/>
        <s v="Harvestella"/>
        <s v="Valkyrie Elysium"/>
        <s v="Sherlock Holmes: The Awakened"/>
        <s v="Trials of Mana"/>
        <s v="Granblue Fantasy Versus"/>
        <s v="Wanted: Dead"/>
        <s v="Gas Station Simulator"/>
        <s v="Snow Plowing Simulator"/>
        <s v="Route 66 Simulator"/>
        <s v="The Ranch of Rivershine"/>
        <s v="Remedium Sentinels"/>
        <s v="SOULCALIBUR VI"/>
        <s v="King Of Fighters XV"/>
        <s v="Samurai Showdown"/>
        <s v="Hunter's Arena: Legends"/>
        <s v="Like a Dragon: Ishin!"/>
        <s v="The Gunk"/>
        <s v="Godfall"/>
        <s v="Pumpkin Jack"/>
        <s v="Sword and Fairy 7"/>
        <s v="Wartile"/>
        <s v="Various Daylife"/>
        <s v="Scarlet Nexus"/>
        <s v="Triangle Strategy"/>
        <s v="Hot Wheels Unleashed"/>
        <s v="ECHO"/>
        <s v="DNF Duel"/>
        <s v="SINNER: Sacrifice for Redemption"/>
        <s v="Soulstice"/>
        <s v="TASOMACHI: Behind the Twilight"/>
        <s v="Azur Lane: Crosswave"/>
        <s v="Code Vein"/>
        <s v="Cyberdimension Neptunia: 4 Goddesses Online"/>
        <s v="The Pathless"/>
        <s v="Biomutant"/>
        <s v="Thymesia"/>
        <s v="Daemon x Machina"/>
        <s v="Hatred"/>
        <s v="Absolute Tactics: Daughters of Mercy"/>
        <s v="Observer: System Redux"/>
        <s v="Witch It"/>
        <s v="The Citadel"/>
        <s v="The Outer Worlds: Spacer's Choice Edition"/>
        <s v="Wigmund"/>
        <s v="Clash: Artifacts of Chaos"/>
        <s v="The Sinking City"/>
        <s v="The Diofield Chronicles"/>
        <s v="Maneater"/>
        <s v="Necromunda: Underhive Wars"/>
        <s v="The Vagrant"/>
        <s v="Styx: Shards of Darkness"/>
        <s v="We Who Are About To Die"/>
        <s v="Necromunda: Hired Gun"/>
        <s v="Samurai Bringer"/>
        <s v="Bright Memory: Infinite"/>
        <s v="Omen of Sorrow"/>
        <s v="The Isle"/>
        <s v="The Eternal Cylinder"/>
        <s v="ABZÛ"/>
        <s v="Subverse"/>
        <s v="Gotham Knights"/>
        <s v="Astroneer"/>
        <s v="神舞幻想 Faith of Danschant"/>
        <s v="GUILTY GEAR -STRIVE-"/>
        <s v="Lawbreakers"/>
        <s v="Life is Strange Remastered"/>
        <s v="Conan Exiles"/>
        <s v="Mysteria~Occult Shadows~"/>
        <s v="Tiny Tina's Wonderland"/>
        <s v="Spyro Reignited Trilogy"/>
        <s v="Aefen Fall"/>
        <s v="Fortnite (Private Server)"/>
        <s v="Session: Skate Sim"/>
        <s v="Poppy Playtime"/>
        <s v="Minecraft Dungeons"/>
        <s v="Noah's Heart"/>
        <s v="Sword Art Online: Fatal Bullet"/>
        <s v="Tower of Fantasy"/>
        <s v="FIGHTING EX LAYER"/>
        <s v="OUTRIDERS"/>
        <s v="BALAN WONDERWORLD"/>
        <s v="SpongeBob SquarePants: Battle for Bikini Bottom - Rehydrated"/>
        <s v="SpongeBob SquarePants: The Cosmic Shake"/>
        <s v="City of Brass"/>
        <s v="Solar Ash"/>
        <s v="Evil West"/>
        <s v="Gungrave G.O.R.E"/>
        <s v="ENDER LILIES"/>
        <s v="Vampyr"/>
        <s v="Dragon Ball FighterZ"/>
        <s v="Mirror 2: Project X"/>
        <s v="Demon Slayer -Kimetsu no Yaiba- The Hinokami Chronicles"/>
        <s v="Marauders"/>
        <s v="Dark Deception"/>
        <s v="Mahou Arms"/>
        <s v="Season: A letter to the future"/>
        <s v="Override 2: Super Mech League"/>
        <s v="Frozenheim"/>
        <s v="Age of Darkness: Final Stand"/>
        <s v="Empires of the Undergrowth"/>
        <s v="Ruiner"/>
        <s v="Trek to Yomi"/>
        <s v="Raji: An Ancient Epic"/>
        <s v="The Caligula Effect: Overdose"/>
        <s v="EARTH DEFENSE FORCE: IRON RAIN"/>
        <s v="Octopath Traveler"/>
        <s v="Perseus: Titan Slayer"/>
        <s v="Medieval Dynasty"/>
        <s v="King of Seas"/>
        <s v="Remothered: Tormented Fathers"/>
        <s v="Psychonauts 2"/>
        <s v="Submerged: Hidden Depths"/>
        <s v="Darksiders III"/>
        <s v="Dreamscaper"/>
        <s v="Hypercharged: Unboxed"/>
        <s v="Crash Bandicoot 4: It’s About Time"/>
        <s v="Kena: Bridge Of Spirits"/>
        <s v="Mortal Shell"/>
        <s v="Tony Hawk's Pro Skater 1 + 2"/>
        <s v="F.I.S.T.: Forged In Shadow Torch"/>
        <s v="Scorn"/>
        <s v="隐世神剑传 Seclusion Sword"/>
        <s v="Dark and Light"/>
        <s v="Snake Pass"/>
        <s v="剑魄 JianPo / Sword Soul JianPo"/>
        <s v="Tchia"/>
        <s v="Torchlight: Infinite"/>
        <s v="Torchlight 3"/>
        <s v="Sifu"/>
        <s v="Tekken 7"/>
        <s v="Marvel vs. Capcom: Infinite"/>
        <s v="Blue Protocol"/>
        <s v="Hellbound"/>
        <s v="Gripper"/>
        <s v="Strayed Lights"/>
        <s v="Visage"/>
        <s v="Xuan-Yuan Sword VII"/>
        <s v="The Blackout Club"/>
        <s v="GEARS 5"/>
        <s v="Rock of Ages 3: Make &amp; Break"/>
        <s v="Darksiders Genesis"/>
        <s v="Marvel's Midnight Suns"/>
        <s v="A Juggler's Tale"/>
        <s v="LIVE A LIVE"/>
        <s v="Ride 4"/>
        <s v="The Crown of Wu"/>
        <s v="ACE COMBAT 7: SKIES UNKNOWN"/>
        <s v="Twin Mirror"/>
        <s v="Ancestors Legacy"/>
        <s v="Space Hulk: Deathwing - Enhanced Edition"/>
        <s v="Fortified"/>
        <s v="Dream Cycle"/>
        <s v="War Mongrels"/>
        <s v="eFootball 2023"/>
        <s v="Demonologist"/>
        <s v="Redout 2"/>
        <s v="&quot;Unreal Winter&quot; by OSTAP_GORDON"/>
        <s v="Destroy All Humans!"/>
        <s v="Tales of Arise"/>
        <s v="Stonefly"/>
        <s v="Song of Horror"/>
        <s v="RiME"/>
        <s v="Disaster Report 4: Summer Memories"/>
        <s v="SpaceBourne 2"/>
        <s v="Dungeons &amp; Dragons: Dark Alliance"/>
        <s v="Nightmare Reaper"/>
        <s v="Borderlands 3"/>
        <s v="Succubus"/>
        <s v="No Straight Roads: Encore Edition"/>
        <s v="Aven Colony"/>
        <s v="Deadlink"/>
        <s v="Rogue Spirit"/>
        <s v="Die By The Blade"/>
        <s v="DRAGON QUEST® XI S: Echoes of an Elusive Age"/>
        <s v="Hi-Fi RUSH"/>
        <s v="Venineth"/>
        <s v="Hellblade: Senua's Sacrifice"/>
        <s v="Battlefleet Gothic: Armada"/>
        <s v="Battlefleet Gothic: Armada 2"/>
        <s v="Destroy All Humans! 2 - Reprobed"/>
        <s v="Remothered: Broken Porcelain"/>
        <s v="Voidtrain"/>
        <s v="Ghostwire: Tokyo"/>
        <s v="Gray Dawn"/>
        <s v="Fade to Silence"/>
        <s v="Manic Miners"/>
        <s v="Orcs Must Die! 3"/>
        <s v="Monster Energy Supercross - The Official Videogame"/>
        <s v="Genesis Alpha One"/>
        <s v="Successor"/>
        <s v="Arboria"/>
        <s v="Phantom Abyss"/>
        <s v="MotoGP 22"/>
        <s v="Tell Me Why"/>
        <s v="Train Sim World 3"/>
        <s v="Fuga: Melodies of Steel"/>
        <s v="Trepang2"/>
        <s v="Terminator Resistance"/>
        <s v="Little Nightmares"/>
        <s v="SG/ZH: School Girl/Zombie Hunter"/>
        <s v="Deliver Us Mars"/>
        <s v="Memories of Mars"/>
        <s v="Kaku Ancient Seal"/>
        <s v="Dungeon Defenders: Awakened"/>
        <s v="Call of the Sea"/>
        <s v="RAD"/>
        <s v="Shenmue 3"/>
        <s v="The Dark Pictures Anthology: The Devil in Me"/>
        <s v="Furnish Master"/>
        <s v="Five Nights at Freddy's: Security Breach"/>
        <s v="Foxhole"/>
        <s v="Dead Space Demake"/>
        <s v="书之旅人 Story Walker"/>
        <s v="My Friend is a Raven"/>
        <s v="Sex with the Devil"/>
        <s v="Virtual Towers Online"/>
        <s v="WW2 Rebuilder"/>
        <s v="Bee Simulator"/>
        <s v="Conarium"/>
        <s v="The Suicide Of Rachel Foster"/>
        <s v="Industria"/>
        <s v="The Flame in the Flood"/>
        <s v="Crab Champions"/>
        <s v="Rings of Hell"/>
        <s v="Sunset Shift"/>
        <s v="Til Nord"/>
        <s v="Pure Rock Crawling"/>
        <s v="Shred &amp; Tear: Explosive Kajun"/>
        <s v="STHELL"/>
        <s v="Drake Hollow"/>
        <s v="GHOSTWARE: Arena of the Dead"/>
        <s v="Warhammer Age of Sigmar: Storm Ground"/>
        <s v="Steel Rats"/>
        <s v="Mordhau"/>
        <s v="Ancestors: The Humankind Odyssey"/>
        <s v="Operencia: The Stolen Sun"/>
        <s v="AMID EVIL"/>
        <s v="Ravenous Devils"/>
        <s v="Windfolk: Sky is just the Beginning"/>
        <s v="ISA Calendar Photoshoot 2023"/>
        <s v="Dakar Desert Rally"/>
        <s v="Boundary"/>
        <s v="JUNKPUNK"/>
        <s v="Deliver Us The Moon"/>
        <s v="Chernobylite Enhanced Edition"/>
        <s v="Tribes of Midgard"/>
        <s v="AWAY: The Survival Series"/>
        <s v="Forgive Me Father"/>
        <s v="Operation Lovecraft: Fallen Doll (Closed Beta Test)"/>
        <s v="Choo-Choo Charles"/>
        <s v="Dragon Uprising Online Playtest"/>
        <s v="Grounded"/>
        <s v="State of Mind"/>
        <s v="The Matrix Awakens: An Unreal Engine 5 Experience"/>
        <s v="Anime Tokyo"/>
        <s v="Atomic Heart"/>
        <s v="Call of Cthulhu"/>
        <s v="Ready Or Not"/>
        <s v="Stray Blade"/>
        <s v="Frozen Flame"/>
        <s v="Evil Dead: The Game"/>
        <s v="The Infected"/>
        <s v="Dead Island 2"/>
        <s v="Total Conflict Resistance"/>
        <s v="Remnant From The Ashes"/>
        <s v="Close To The Sun"/>
        <s v="Back 4 Blood"/>
        <s v="High On Life"/>
        <s v="Scathe"/>
        <s v="Monster Truck Championship"/>
        <s v="Afterimage"/>
        <s v="Titantic: Honor and Glory"/>
        <s v="STAR WARS Jedi: Fallen Order"/>
        <s v="ArcRunner"/>
        <s v="Bramble The Mountain King"/>
        <s v="Lichenvale"/>
        <s v="STAR WARS &quot;Reflections&quot; Tech Demo"/>
        <s v="Mail Time"/>
        <s v="Omega Strikers"/>
        <s v="Shadow Warrior 3: Definitive Edition"/>
        <s v="Breathedge"/>
        <s v="STAR WARS Jedi: Survivor"/>
        <s v="Unreal Tournament (2014)"/>
        <s v="Circus Electrique"/>
        <s v="R-Type Final 2 "/>
        <s v="Devolverland Expo"/>
        <s v="Star Trek Prodigy: Supernova"/>
        <s v="Life is Strange: True Colors"/>
        <s v="The Quarry"/>
        <s v="GetsuFumaDen: Undying Moon"/>
        <s v="Ed-0: Zombie Uprising"/>
        <s v="Kainga: Seeds of Civilization"/>
        <s v="Arise: A Simple Story"/>
        <s v="Nimbus INFINITY"/>
        <s v="Blue Fire"/>
        <s v="Paper Dolls Original"/>
        <s v="Weird West"/>
        <s v="Redfall"/>
        <s v="Ultra Age"/>
        <s v="Giants Uprising"/>
        <s v="Unbox: Newbie's Adventure"/>
        <s v="Under the Sand REDUX - a road trip game"/>
        <s v="Beyond a Steel Sky"/>
        <s v="The Witch of Fern Island"/>
        <s v="Kao The Kangaroo"/>
        <s v="Way of the Hunter"/>
        <s v="PROJECTSIX"/>
        <s v="Paper Ghost Stories: Third Eye Open"/>
        <s v="Made in Abyss: Binary Star Falling into Darkness"/>
        <s v="Citadel: Forged With Fire"/>
        <s v="Showgunners"/>
        <s v="Under The Moon"/>
        <s v="The Beast Inside"/>
        <s v="Voices Of The Void"/>
        <s v="Harmony: The Fall of Reverie"/>
        <s v="The Redress of Mira"/>
        <s v="Chronos: Before the Ashes"/>
        <s v="Space Hulk: Tactics"/>
        <s v="Gamedec - Definitive Edition"/>
        <s v="DESORDRE : A Puzzle Game Adventure"/>
        <s v="It Takes Two"/>
        <s v="The Medium"/>
        <s v="Assault Spy"/>
        <s v="Nemesis: Distress"/>
        <s v="Batora: Lost Haven"/>
        <s v="HAWKEN REBORN"/>
        <s v="Layers of Fear (2023)"/>
        <s v="Hillside: a virtual Habitat 67"/>
        <s v="Park Beyond"/>
        <s v="Tower Princess"/>
        <s v="Abandoned World"/>
        <s v="LEGO® 2K Drive"/>
        <s v="Dreadout 2"/>
        <s v="Gangstar New York"/>
        <s v="The Outlast Trials"/>
        <s v="Coral Island"/>
        <s v="Soundfall"/>
        <s v="Wayfinder"/>
        <s v="Starship Troopers: Extermination"/>
        <s v="Alone in the Dark Prologue"/>
        <s v="The Texas Chain Saw Massacre"/>
        <s v="Midnight Ghost Hunt"/>
        <s v="Only Up!"/>
        <s v="TAGLINE"/>
        <s v="Echo Point Nova"/>
        <s v="Warhaven"/>
        <s v="Bellwright"/>
        <s v="The Complex: Expedition"/>
        <s v="Brick Rigs"/>
        <s v="Someday You'll Return: Director's Cut"/>
        <s v="Oceanhorn 2: Knights of the Lost Realm"/>
        <s v="Remnant II"/>
        <s v="Forever Skies"/>
        <s v="Presences - Dark Awakening"/>
        <s v="The Forgotten City"/>
        <s v="Mix Universe"/>
        <s v="The Magnificent Trufflepigs"/>
        <s v="September 7th"/>
        <s v="The Scrap"/>
        <s v="Aliens: Dark Descent"/>
        <s v="SCP: Secret Files"/>
        <s v="Dead Man´s Diary"/>
        <s v="Hexia"/>
        <s v="Paper Ghost Stories: 7PM"/>
        <s v="Bark"/>
        <s v="Sengoku Dynasty"/>
        <s v="Crackdown 3"/>
        <s v="Tropico 6"/>
        <s v="Blair Witch"/>
        <s v="Immortals of Aveum"/>
        <s v="SPRAWL"/>
        <s v="Death Relives"/>
        <s v="Vorax"/>
        <s v="Soulslinger: Envoy of Death"/>
        <s v="Icarus: New Frontiers"/>
        <s v="Nowhere: Mysterious Artifacts"/>
        <s v="Fort Solis"/>
        <s v="The Baby In Yellow"/>
        <s v="Desynced"/>
        <s v="Retchid"/>
        <s v="Wagon"/>
        <s v="Revenge of ILCOIN"/>
        <s v="Lempo "/>
        <s v="Broken Pieces"/>
        <s v="HORROR TALES: The Wine"/>
        <s v="POSTAL 4: No Regerts"/>
        <s v="The Chant "/>
        <s v="Fae Farm"/>
        <s v="Smalland: Survive the Wilds"/>
        <s v="Ad Infinitum"/>
        <s v="They Are Here"/>
        <s v="No Sun To Worship"/>
        <s v="Ghostrunner 2"/>
        <s v="Lies of P"/>
        <s v="PAYDAY 3"/>
        <s v="Mortal Kombat 1"/>
        <s v="Unholy"/>
        <s v="SWORD ART ONLINE Last Recollection"/>
        <s v="Wandering Sword"/>
        <s v="Shattered - Tale of the Forgotten King"/>
        <s v="Silent Hope"/>
        <s v="Transience"/>
        <s v="Overpass 2"/>
        <s v="SCP-479: Shadows of the Mind"/>
        <s v="Trail Out"/>
        <s v="MechWarrior 5"/>
        <s v="The Last Oricru - Final Cut"/>
        <s v="MythForce"/>
        <s v="Monomyth"/>
        <s v="Tyrant's Realm"/>
        <s v="Diluvian Ultra"/>
        <s v="Estencel"/>
        <s v="Project Haven"/>
        <s v="Limerick: Cadence Mansion"/>
        <s v="Phantom Fury"/>
        <s v="Kristala"/>
        <s v="Noch"/>
        <s v="Sorceress"/>
        <s v="After Us"/>
        <s v="Garden Life: A Cozy Simulator "/>
        <s v="ELDRIMAR"/>
        <s v="The Bloodline"/>
        <s v="Pseudoregalia"/>
        <s v="Bang-On Balls: Chronicles"/>
        <s v="Alaskan Road Truckers"/>
        <s v="Dreamcore"/>
        <s v="Gangs of Sherwood"/>
        <s v="OverDrift Festival"/>
        <s v="Europa"/>
        <s v="Pine Harbor"/>
        <s v="Japanese Drift Master"/>
        <s v="Retrowave `84"/>
        <s v="Quantum Knights "/>
        <s v="ACRES"/>
        <s v="Storm Striker"/>
        <s v="Unawake"/>
        <s v="Warlock Survivors"/>
        <s v="The Front"/>
        <s v="Lords of the Fallen"/>
        <s v="Tribe Primitive Builder"/>
        <s v="Fish Game"/>
        <s v="The Awakener: Forgotten Oath"/>
        <s v="Blazing Sails"/>
        <s v="Q.U.B.E. 10th Anniversary"/>
        <s v="Shame Legacy"/>
        <s v="Station to Station"/>
        <s v="The Thaumaturge"/>
        <s v="Last Train Home"/>
        <s v="Toroa"/>
        <s v="The Crust"/>
        <s v="Railgrade"/>
        <s v="Under The Waves"/>
        <s v="Wizardry: Proving Grounds of the Mad Overlord"/>
        <s v="Space Boat"/>
        <s v="American Arcadia"/>
        <s v="Monolith: Requiem of the Ancients"/>
        <s v="Hellbreach: Vegas"/>
        <s v="Humantiz"/>
        <s v="Forgive Me Father 2"/>
        <s v="HOT WHEELS UNLEASHED™ 2 - Turbocharged"/>
        <s v="Mini Royale"/>
        <s v="Luna Abyss"/>
        <s v="Axiom of Maria"/>
        <s v="UNFOLLOW"/>
        <s v="BMX Bastards"/>
        <s v="GYLT"/>
        <s v="Ghostbusters: Spirits Unleashed"/>
        <s v="Bloodhound"/>
        <s v="Slender: The Arrival"/>
        <s v="The Lord of the Rings: Return to Moria"/>
        <s v="RIPOUT"/>
        <s v="It Comes In Waves"/>
        <s v="Stray"/>
        <s v="Van Hellswing"/>
        <s v="Warhammer 40,000: Boltgun"/>
        <s v="illWill"/>
        <s v="Voidborn"/>
        <s v="Witchfire"/>
        <s v="Severed Steel "/>
        <s v="GRAVEN"/>
        <s v="Ghost Knight: A Dark Tale"/>
        <s v="DON'T SCREAM"/>
        <s v="Midnight Acres"/>
        <s v="WRC"/>
        <s v="CRYMACHINA"/>
        <s v="Die Young"/>
        <s v="Redemption Reapers"/>
        <s v="RoboCop: Rogue City"/>
        <s v="This Bed We Made"/>
        <s v="Achilles: Legends Untold"/>
        <s v="The Talos Principle 2"/>
        <s v="The Smurfs 2 - The Prisoner Of The Green Stone"/>
        <s v="Satisfactory"/>
        <s v="TRYP FPV : The Drone Racer Simulator"/>
        <s v="The Invincible"/>
        <s v="Omno"/>
        <s v="Moon Runner"/>
        <s v="Tintin Reporter - Cigars of the Pharaoh"/>
        <s v="DreamWorks All-Star Kart Racing"/>
        <s v="GREED IS GOOD"/>
        <s v="The Entropy Centre"/>
        <s v="Togges"/>
        <s v="Jusant"/>
        <s v="Ghostrunner"/>
        <s v="Granblue Fantasy Versus: Rising"/>
        <s v="Valthirian Arc: Hero School Story 2"/>
        <s v="Remedium"/>
        <s v="Train Sim World 4"/>
        <s v="Palia"/>
        <s v="Octopath Traveler II"/>
        <s v="Miasma Chronicles"/>
        <s v="Builders of Egypt"/>
        <s v="KID A MNESIA EXHIBITION"/>
        <s v="Bus Simulator 21 Next Stop"/>
        <s v="The Anacrusis"/>
        <s v="Asterigos: Curse of the Stars"/>
        <s v="The Bus"/>
        <s v="Horizon Chase 2"/>
        <s v="Death Elevator"/>
        <s v="Simulakros"/>
        <s v="Green Reaper"/>
        <s v="Fernbus Simulator"/>
        <s v="Beast"/>
        <s v="Lost Ember"/>
        <s v="Dungeon Dungeon!"/>
        <s v="Draugen"/>
        <s v="Skeletons"/>
        <s v="Seven: Enhanced Edition"/>
        <s v="Playtown"/>
        <s v="Goat Simulator 3"/>
        <s v="SCP: 5K"/>
        <s v="Horizon's Mirage"/>
        <s v="Aron's Adventure"/>
        <s v="Blackout Protocol"/>
        <s v="Pacer"/>
        <s v="Rad Rodgers"/>
        <s v="Six Days in Fallujah"/>
        <s v="Operation: Harsh Doorstop"/>
        <s v="Ground Branch"/>
        <s v="Squad"/>
        <s v="The Ascent"/>
        <s v="Daymare: 1998"/>
        <s v="Swammys Attack On Titan Fan Game"/>
        <s v="Motor Town: Behind The Wheel"/>
        <s v="死寂（Deathly Stillness）"/>
        <s v="Bravely Default 2"/>
        <s v="Arizona Derby"/>
        <s v="Chicken Feet"/>
        <s v="Life Makeover"/>
        <s v="THE MULLER-POWELL PRINCIPLE"/>
        <s v="One Piece Odyssey"/>
        <s v="En Garde!"/>
        <s v="Spirit of the North: Enhanced Edition"/>
        <s v="Pinball M"/>
        <s v="P.T. Emulation"/>
        <s v="System Shock"/>
        <s v="Pinball FX"/>
        <s v="Journey To The Savage Planet"/>
        <s v="Chaperone"/>
        <s v="Revive &amp; Prosper"/>
        <s v="Tram Simulator Urban Transit"/>
        <s v="Areia: Pathway to Dawn"/>
        <s v="Ungate"/>
        <s v="The Day Before"/>
        <s v="Lego Fortnite"/>
        <s v="Predecessor"/>
        <s v="Gigabash"/>
        <s v="Born of Bread"/>
        <s v="Flock"/>
        <s v="ART IS RIFLE "/>
        <s v="Tandem: A Tale of Shadows "/>
        <s v="Sky Sojourn"/>
        <s v="Hotel in the Dark"/>
        <s v="Testament: The Order of High Human"/>
        <s v="SCUM"/>
        <s v="Ship Graveyard Simulator 2"/>
        <s v="Endling - Extinction is Forever"/>
        <s v="Potionomics"/>
        <s v="Samurai Jack: Battle Through Time"/>
        <s v="Lord of the Rings - Gollum"/>
        <s v="Dakar 18"/>
        <s v="Bum Simulator"/>
        <s v="Scars Above"/>
        <s v="Sackboy: A Big Adventure"/>
        <s v="The Exit 8"/>
        <s v="CRISIS CORE –FINAL FANTASY VII– REUNION"/>
        <s v="The Enjenir"/>
        <s v="Pact of Joy"/>
        <s v="Apsulov: End of Gods"/>
        <s v="Dusk Diver 酉閃町"/>
        <s v="The Matchless Kungfu"/>
        <s v="Returnal"/>
        <s v="Dragon Bobby - The Story of a Life"/>
        <s v="Another Sight - Definitive Edition"/>
        <s v="Dungeons of Sundaria"/>
        <s v="Bleak Faith: Forsaken"/>
        <s v="Daymare: 1994 Sandcastle"/>
        <s v="Aliens: Fireteam Elite"/>
        <s v="One-armed cook"/>
        <s v="One-armed robber"/>
        <s v="DRAGON QUEST TREASURES"/>
        <s v="The Callisto Protocol"/>
        <s v="ADACA"/>
        <s v="Graveyard Shift"/>
        <s v="Tekken 8"/>
        <s v="Song of Nunu: A League of Legends Story"/>
        <s v="State of Decay 2"/>
        <s v="Stray Gods: The Roleplaying Musical"/>
        <s v="Chorus"/>
        <s v="CHORDOSIS"/>
        <s v="Beyond Hanwell Teaser: The Royal Hallamshire"/>
        <s v="BPM: Bullets Per Minute"/>
        <s v="The Artful Escape"/>
        <s v="Escape from Mystwood Mansion"/>
        <s v="Paws and Soul"/>
        <s v="Fossilfuel"/>
        <s v="Paradise Killer"/>
        <s v="Roboquest"/>
        <s v="Expeditions: Rome"/>
        <s v="Daydream: Forgotten Sorrow"/>
        <s v="Sands of Aura"/>
        <s v="Claybook"/>
        <s v="Hydroneer"/>
        <s v="Conmache"/>
        <s v="[redacted city driving game 3]"/>
        <s v="Paradise Lost"/>
        <s v="We Happy Few"/>
        <s v="Tron Run/r"/>
        <s v="Barely Racing"/>
        <m/>
      </sharedItems>
    </cacheField>
    <cacheField name="Game View" numFmtId="0">
      <sharedItems containsBlank="1">
        <s v="3rd Person"/>
        <s v="1st Person"/>
        <s v="Top Down"/>
        <s v="3D Sidescroller"/>
        <s v="1st Person/3rd Person"/>
        <s v="1st Person/3rd Person/Top Down"/>
        <s v="Top Down/3rd Person"/>
        <s v="2D sidescroller"/>
        <s v="Top Down/1st Person"/>
        <s v="3rd Person/Sidescroller"/>
        <s v="Top Down/Sidescroller"/>
        <s v="1st Person/Top Down"/>
        <s v="3D Visual Novel"/>
        <s v="3rd Person/Top Down/Side Scroller"/>
        <s v="3rd Person/1st Person"/>
        <s v="1st Person/Sidescroller"/>
        <s v="Third Person/Sidescroller"/>
        <s v="3rd Person/Top Down"/>
        <s v="Sidescroller"/>
        <m/>
        <s v="Thanks for reading the sheet. With how populated the ue-games tab now, it will be pretty much impossible for me to manually update this. Stay tuned here in the flat2VR discord for updates about the website in the works as well!"/>
      </sharedItems>
    </cacheField>
    <cacheField name="1st" numFmtId="0">
      <sharedItems containsBlank="1">
        <m/>
        <s v="Y"/>
      </sharedItems>
    </cacheField>
    <cacheField name="3rd" numFmtId="0">
      <sharedItems containsBlank="1">
        <s v="Y"/>
        <m/>
      </sharedItems>
    </cacheField>
    <cacheField name="TD" numFmtId="0">
      <sharedItems containsBlank="1">
        <m/>
        <s v="Y"/>
      </sharedItems>
    </cacheField>
    <cacheField name="SS" numFmtId="0">
      <sharedItems containsBlank="1">
        <m/>
        <s v="Y"/>
      </sharedItems>
    </cacheField>
    <cacheField name="Game type" numFmtId="0">
      <sharedItems containsBlank="1">
        <s v="Steam - fullgame"/>
        <m/>
        <s v="Steam - demo"/>
        <s v="Epic Game Store - fullgame"/>
        <s v="Game Launcher"/>
        <s v="UE Demo Project"/>
        <s v="Itch.io - Freeware"/>
        <s v="Xbox Game Pass"/>
        <s v="Steam - fullgame "/>
        <s v="BOOTH - demo"/>
        <s v="GOG - fullgame"/>
      </sharedItems>
    </cacheField>
    <cacheField name="Tester" numFmtId="0">
      <sharedItems containsBlank="1">
        <s v="elliotttate"/>
        <s v="Kalth Streil"/>
        <s v="Narknon"/>
        <s v="xMcCARYx"/>
        <s v="Alex_アレックス"/>
        <s v="praydog"/>
        <s v="webhead"/>
        <s v="PanterA"/>
        <s v="Alex G"/>
        <s v="IfanSnek"/>
        <s v="Jfullerton1"/>
        <s v="Ashok"/>
        <m/>
      </sharedItems>
    </cacheField>
    <cacheField name="Date Tested" numFmtId="164">
      <sharedItems containsDate="1" containsString="0" containsBlank="1">
        <d v="2023-02-03T00:00:00Z"/>
        <d v="2023-02-05T00:00:00Z"/>
        <d v="2023-02-06T00:00:00Z"/>
        <d v="2023-02-08T00:00:00Z"/>
        <d v="2023-02-10T00:00:00Z"/>
        <d v="2023-02-11T00:00:00Z"/>
        <d v="2023-02-12T00:00:00Z"/>
        <d v="2023-02-15T00:00:00Z"/>
        <d v="2023-02-16T00:00:00Z"/>
        <d v="2023-02-17T00:00:00Z"/>
        <d v="2023-02-18T00:00:00Z"/>
        <d v="2023-02-20T00:00:00Z"/>
        <d v="2023-02-21T00:00:00Z"/>
        <d v="2023-02-25T00:00:00Z"/>
        <d v="2023-03-07T00:00:00Z"/>
        <d v="2023-03-09T00:00:00Z"/>
        <d v="2023-03-10T00:00:00Z"/>
        <d v="2023-03-11T00:00:00Z"/>
        <d v="2023-03-12T00:00:00Z"/>
        <d v="2023-03-13T00:00:00Z"/>
        <d v="2023-03-14T00:00:00Z"/>
        <d v="2023-03-15T00:00:00Z"/>
        <d v="2023-03-16T00:00:00Z"/>
        <d v="2023-03-17T00:00:00Z"/>
        <d v="2023-03-21T00:00:00Z"/>
        <d v="2023-03-22T00:00:00Z"/>
        <d v="2023-03-23T00:00:00Z"/>
        <d v="2023-03-24T00:00:00Z"/>
        <d v="2023-03-25T00:00:00Z"/>
        <d v="2023-03-26T00:00:00Z"/>
        <d v="2023-03-27T00:00:00Z"/>
        <d v="2023-03-28T00:00:00Z"/>
        <d v="2023-03-29T00:00:00Z"/>
        <d v="2023-03-30T00:00:00Z"/>
        <d v="2023-03-31T00:00:00Z"/>
        <d v="2023-04-01T00:00:00Z"/>
        <d v="2023-04-02T00:00:00Z"/>
        <d v="2023-04-03T00:00:00Z"/>
        <d v="2023-04-04T00:00:00Z"/>
        <d v="2023-04-05T00:00:00Z"/>
        <d v="2023-04-06T00:00:00Z"/>
        <d v="2023-04-07T00:00:00Z"/>
        <d v="2023-04-08T00:00:00Z"/>
        <d v="2023-04-09T00:00:00Z"/>
        <d v="2023-04-10T00:00:00Z"/>
        <d v="2023-04-11T00:00:00Z"/>
        <d v="2023-04-12T00:00:00Z"/>
        <d v="2023-04-13T00:00:00Z"/>
        <d v="2023-04-14T00:00:00Z"/>
        <d v="2023-04-15T00:00:00Z"/>
        <d v="2023-04-16T00:00:00Z"/>
        <d v="2023-04-18T00:00:00Z"/>
        <d v="2023-04-19T00:00:00Z"/>
        <d v="2023-04-20T00:00:00Z"/>
        <d v="2023-04-21T00:00:00Z"/>
        <d v="2023-04-22T00:00:00Z"/>
        <d v="2023-04-23T00:00:00Z"/>
        <d v="2023-04-25T00:00:00Z"/>
        <d v="2023-04-26T00:00:00Z"/>
        <d v="2023-04-27T00:00:00Z"/>
        <d v="2023-04-28T00:00:00Z"/>
        <d v="2023-04-30T00:00:00Z"/>
        <d v="2023-05-01T00:00:00Z"/>
        <d v="2023-05-02T00:00:00Z"/>
        <d v="2023-05-05T00:00:00Z"/>
        <d v="2023-05-06T00:00:00Z"/>
        <d v="2023-05-07T00:00:00Z"/>
        <d v="2023-05-08T00:00:00Z"/>
        <d v="2023-05-09T00:00:00Z"/>
        <d v="2023-05-10T00:00:00Z"/>
        <d v="2023-05-17T00:00:00Z"/>
        <d v="2023-05-18T00:00:00Z"/>
        <d v="2023-05-19T00:00:00Z"/>
        <d v="2023-05-20T00:00:00Z"/>
        <d v="2023-05-21T00:00:00Z"/>
        <d v="2023-05-25T00:00:00Z"/>
        <d v="2023-05-27T00:00:00Z"/>
        <d v="2023-05-29T00:00:00Z"/>
        <d v="2023-06-03T00:00:00Z"/>
        <d v="2023-06-17T00:00:00Z"/>
        <d v="2023-06-18T00:00:00Z"/>
        <d v="2023-06-20T00:00:00Z"/>
        <d v="2023-07-19T00:00:00Z"/>
        <d v="2023-07-31T00:00:00Z"/>
        <d v="2023-08-02T00:00:00Z"/>
        <d v="2023-08-03T00:00:00Z"/>
        <d v="2023-08-04T00:00:00Z"/>
        <d v="2023-08-05T00:00:00Z"/>
        <d v="2023-08-07T00:00:00Z"/>
        <d v="2023-08-10T00:00:00Z"/>
        <d v="2023-08-11T00:00:00Z"/>
        <d v="2023-08-14T00:00:00Z"/>
        <d v="2023-08-15T00:00:00Z"/>
        <d v="2023-08-22T00:00:00Z"/>
        <d v="2023-08-23T00:00:00Z"/>
        <d v="2023-08-24T00:00:00Z"/>
        <d v="2023-08-25T00:00:00Z"/>
        <d v="2023-08-28T00:00:00Z"/>
        <d v="2023-08-31T00:00:00Z"/>
        <d v="2023-09-08T00:00:00Z"/>
        <d v="2023-09-09T00:00:00Z"/>
        <d v="2023-09-10T00:00:00Z"/>
        <d v="2023-09-15T00:00:00Z"/>
        <d v="2023-09-16T00:00:00Z"/>
        <d v="2023-09-19T00:00:00Z"/>
        <d v="2023-09-23T00:00:00Z"/>
        <d v="2023-09-24T00:00:00Z"/>
        <d v="2023-09-25T00:00:00Z"/>
        <d v="2023-09-29T00:00:00Z"/>
        <d v="2023-09-30T00:00:00Z"/>
        <d v="2023-10-01T00:00:00Z"/>
        <d v="2023-10-02T00:00:00Z"/>
        <d v="2023-10-03T00:00:00Z"/>
        <d v="2023-10-04T00:00:00Z"/>
        <d v="2023-10-06T00:00:00Z"/>
        <d v="2023-10-07T00:00:00Z"/>
        <d v="2023-10-08T00:00:00Z"/>
        <d v="2023-10-10T00:00:00Z"/>
        <d v="2023-10-11T00:00:00Z"/>
        <d v="2023-10-12T00:00:00Z"/>
        <d v="2023-10-13T00:00:00Z"/>
        <d v="2023-10-14T00:00:00Z"/>
        <d v="2023-10-16T00:00:00Z"/>
        <d v="2023-10-17T00:00:00Z"/>
        <d v="2023-10-18T00:00:00Z"/>
        <d v="2023-10-19T00:00:00Z"/>
        <d v="2023-10-20T00:00:00Z"/>
        <d v="2023-10-21T00:00:00Z"/>
        <d v="2023-10-23T00:00:00Z"/>
        <d v="2023-10-24T00:00:00Z"/>
        <d v="2023-10-25T00:00:00Z"/>
        <d v="2023-10-26T00:00:00Z"/>
        <d v="2023-10-27T00:00:00Z"/>
        <d v="2023-10-28T00:00:00Z"/>
        <d v="2023-10-31T00:00:00Z"/>
        <d v="2023-11-01T00:00:00Z"/>
        <d v="2023-11-02T00:00:00Z"/>
        <d v="2023-11-03T00:00:00Z"/>
        <d v="2023-11-04T00:00:00Z"/>
        <d v="2023-11-06T00:00:00Z"/>
        <d v="2023-11-07T00:00:00Z"/>
        <d v="2023-11-08T00:00:00Z"/>
        <d v="2023-11-09T00:00:00Z"/>
        <d v="2023-11-10T00:00:00Z"/>
        <d v="2023-11-12T00:00:00Z"/>
        <d v="2023-11-14T00:00:00Z"/>
        <d v="2023-11-15T00:00:00Z"/>
        <d v="2023-11-16T00:00:00Z"/>
        <d v="2023-11-17T00:00:00Z"/>
        <d v="2023-11-18T00:00:00Z"/>
        <d v="2023-11-19T00:00:00Z"/>
        <d v="2023-11-21T00:00:00Z"/>
        <d v="2023-11-22T00:00:00Z"/>
        <d v="2023-11-23T00:00:00Z"/>
        <d v="2023-11-24T00:00:00Z"/>
        <d v="2023-11-25T00:00:00Z"/>
        <d v="2023-11-26T00:00:00Z"/>
        <d v="2023-11-27T00:00:00Z"/>
        <d v="2023-11-28T00:00:00Z"/>
        <d v="2023-11-29T00:00:00Z"/>
        <d v="2023-11-30T00:00:00Z"/>
        <d v="2023-12-01T00:00:00Z"/>
        <d v="2023-12-03T00:00:00Z"/>
        <d v="2023-12-04T00:00:00Z"/>
        <d v="2023-12-06T00:00:00Z"/>
        <d v="2023-12-07T00:00:00Z"/>
        <d v="2023-12-08T00:00:00Z"/>
        <d v="2023-12-09T00:00:00Z"/>
        <d v="2023-12-10T00:00:00Z"/>
        <d v="2023-12-11T00:00:00Z"/>
        <d v="2023-12-12T00:00:00Z"/>
        <d v="2023-12-13T00:00:00Z"/>
        <d v="2023-12-16T00:00:00Z"/>
        <d v="2023-12-17T00:00:00Z"/>
        <d v="2023-12-19T00:00:00Z"/>
        <d v="2023-12-20T00:00:00Z"/>
        <d v="2023-12-21T00:00:00Z"/>
        <d v="2023-12-22T00:00:00Z"/>
        <d v="2023-12-23T00:00:00Z"/>
        <d v="2023-12-24T00:00:00Z"/>
        <d v="2023-12-25T00:00:00Z"/>
        <d v="2023-12-26T00:00:00Z"/>
        <d v="2023-12-27T00:00:00Z"/>
        <d v="2023-12-28T00:00:00Z"/>
        <d v="2023-12-30T00:00:00Z"/>
        <m/>
      </sharedItems>
    </cacheField>
    <cacheField name="Videos" numFmtId="0">
      <sharedItems containsBlank="1">
        <m/>
        <s v="https://youtu.be/2BPWrbd1QSI"/>
        <s v="https://youtu.be/HmRQp8hbgUE&#10;https://youtu.be/JD4jEBpyTIE&#10;https://youtu.be/HmRQp8hbgUE"/>
        <s v="https://youtu.be/xZ1dKrkj9bg&#10;https://youtu.be/hfEHCM4hbWo&#10;https://youtu.be/AdfYECbAerk&#10;https://youtu.be/Wszrxqz9vEc&#10;https://youtu.be/T8egMzYROL0"/>
        <s v="https://youtu.be/s2n7HGKVJZw&#10;https://youtu.be/uFzYBUsXFvk"/>
        <s v="https://youtu.be/UnjL5el5yOM"/>
        <s v="https://youtu.be/raSiD_OBMJM"/>
        <s v="https://youtu.be/pWIucvy9FUY"/>
        <s v="https://youtu.be/50Cd8vJHd0I"/>
        <s v="https://youtu.be/wHVT0vPTuVM"/>
        <s v="https://youtu.be/XPWoM0ipnhw"/>
        <s v="https://youtu.be/iu00vSIcqk8"/>
        <s v="https://youtu.be/ugj7rJ79S6c"/>
        <s v="https://youtu.be/r0gb4ONB3e0"/>
        <s v="https://youtu.be/1fxsUEXbJ8g"/>
        <s v="https://youtu.be/7b3gE2osVFc"/>
        <s v="https://youtu.be/II7SPzgirOA"/>
        <s v="https://youtu.be/9akXNKH1R7g"/>
        <s v="https://youtu.be/ooxVTkvhgk8"/>
        <s v="https://youtu.be/M-Ndzcp91l8"/>
        <s v="https://youtu.be/o03xWOMoiwY&#10;https://youtu.be/c6eni0NEfQg"/>
        <s v="https://youtu.be/BWScHPhfTrI"/>
        <s v="https://youtu.be/8bHe-6W3W3o"/>
        <s v="https://youtu.be/1BS4Qi4sRcY"/>
        <s v="https://youtu.be/iw_aKpnlqog"/>
        <s v="https://youtu.be/KrT1OINtq9I"/>
        <s v="https://youtu.be/x2wPIXGAc-8"/>
        <s v="https://youtu.be/4b00yWd45_I"/>
        <s v="https://youtu.be/WorprDdq73w"/>
        <s v="https://youtu.be/8U9fdR4CFKk"/>
        <s v="https://youtu.be/lIiFv4SpOls"/>
        <s v="https://youtu.be/CqJmZtHaCDs"/>
        <s v="https://youtu.be/OlhVbP2dgo0"/>
        <s v="https://youtu.be/e_EnvGvWSFg"/>
        <s v="https://youtu.be/kZ-4uYSq3kM&#10;https://youtu.be/YLzBfVXH3v4"/>
        <s v="https://youtu.be/CkEiP9V3CYM"/>
        <s v="https://youtu.be/QfWn62HyJjg"/>
        <s v="https://youtu.be/Ngqy6HR4M4U"/>
        <s v="https://youtu.be/GrGtRbrhstU"/>
        <s v="https://youtu.be/8DX5LnBUrl0"/>
        <s v="https://youtu.be/d0zndK9Sfh0"/>
        <s v="https://youtu.be/A4zK2XG4va4"/>
        <s v="https://youtu.be/w86axB__VZ8"/>
        <s v="https://youtu.be/FJRjsbLe-Vk"/>
        <s v="https://youtu.be/cb_JtRddF9A"/>
        <s v="https://youtu.be/-EJJ9ZfAWIE"/>
        <s v="https://youtu.be/VRxX-JNsRXA"/>
        <s v="https://youtu.be/xHXwmgFq3Ms"/>
        <s v="https://youtu.be/m4KB5LubW3I"/>
        <s v="https://youtu.be/8oS29ODzDYw&#10;https://youtu.be/uNhpTdB5Iuc"/>
        <s v="https://youtu.be/NFDdoBbUCOA"/>
        <s v="https://youtu.be/-nfO7bbPo1I"/>
        <s v="https://youtu.be/dVOddfsLsO4"/>
        <s v="https://youtu.be/Z_ho70V7V8w"/>
        <s v="https://youtu.be/TXD9qcVENzw"/>
        <s v="https://youtu.be/Z-Tq1qV0PzM"/>
        <s v="https://youtu.be/BM0EUZVNLV0"/>
        <s v="https://youtu.be/2gkd4BeXlss"/>
        <s v="https://youtu.be/FiiEJyUULcU"/>
        <s v="https://youtu.be/B_LS9btKf_8"/>
        <s v="https://youtu.be/CydIb2e-r2E"/>
        <s v="https://youtu.be/J0XbpMgFwIY"/>
        <s v="https://youtu.be/6QMc49kV6TU"/>
        <s v="https://youtu.be/N732QwcJXOg"/>
        <s v="https://youtu.be/KfQvE1NXG4w"/>
        <s v="https://youtu.be/1o6H9rFsg7s"/>
        <s v="https://youtu.be/qJPyAECL_eM"/>
        <s v="https://youtu.be/T5WOzmau1Pw"/>
        <s v="https://youtu.be/hjT-hpMOznc&#10;https://youtu.be/Fa66lzBqsOI"/>
        <s v="https://youtu.be/XpFzYuB7Fcg"/>
        <s v="https://youtu.be/kKLbefHpuq4"/>
        <s v="https://youtu.be/ZK7PpDDE3sc"/>
        <s v="https://youtu.be/B1k3YO80wX8"/>
        <s v="https://youtu.be/iGfqFe9aAAA"/>
        <s v="https://youtu.be/kkkJaqqs-SA"/>
        <s v="https://youtu.be/IeeEKM1JOsw"/>
        <s v="https://youtu.be/h_REhlMAUGU"/>
        <s v="https://youtu.be/NUpp_HyA_7I"/>
        <s v="https://youtu.be/KdAsjp2ELhA"/>
        <s v="https://youtu.be/M7Ys5GKviAA"/>
        <s v="https://youtu.be/h2OO-tMBgz4"/>
        <s v="https://youtu.be/pVF3IgxQt_E"/>
        <s v="https://youtu.be/yt43D_GOWOs"/>
        <s v="https://youtu.be/6H5myykkTIE"/>
        <s v="https://youtu.be/onzNzAo_C0c"/>
        <s v="https://youtu.be/vPjpJD67OtE"/>
        <s v="https://youtu.be/sDWRu5rq2As"/>
        <s v="https://youtu.be/39TdWvHShSY"/>
        <s v="https://youtu.be/qqreDupFZ0w"/>
        <s v="https://youtu.be/BX_6HpMEUio"/>
        <s v="https://youtu.be/GSpQD7gEZi4"/>
        <s v="https://youtu.be/ZJrPq-6fcTg"/>
        <s v="https://youtu.be/zJpbm5EAzes"/>
        <s v="https://youtu.be/NAsb4FFIZ88"/>
        <s v="https://youtu.be/tTa4U5o9x8Y"/>
        <s v="https://youtu.be/FuvARq6awjE"/>
        <s v="https://youtu.be/hQRaEeN3BJU"/>
        <s v="https://youtu.be/dFY1wSt1pwk"/>
        <s v="https://youtu.be/JPV7Wa9yEog"/>
        <s v="https://youtu.be/WSeC-ivwrn0"/>
        <s v="https://youtu.be/H--x9f-jT5Q"/>
        <s v="https://youtu.be/Szvv5Llf2uI"/>
        <s v="https://youtu.be/mVxE7Gl4-Q0"/>
        <s v="https://youtu.be/D3YeXi4Mzs0"/>
        <s v="https://youtu.be/UGIDnuz31qA"/>
        <s v="https://youtu.be/v52ECo2L4VU"/>
        <s v="https://youtu.be/kXQ758evKrM"/>
        <s v="https://youtu.be/woo3XMytsjg&#10;https://youtu.be/cfCJSR8xFho"/>
        <s v="https://youtu.be/npKbQWLN4Zw"/>
        <s v="https://youtu.be/n6didUEyfCI"/>
        <s v="https://youtu.be/8westm21upk"/>
        <s v="https://youtu.be/injRhSwmO28"/>
        <s v="https://youtu.be/bFsM8LvV2Ls&#10;https://youtu.be/--yQ4QHt6SI&#10;https://youtu.be/lFmKMmzS-Rs"/>
        <s v="https://youtu.be/RTzNAou9a9k"/>
        <s v="https://youtu.be/BhFw_C0ayc8"/>
        <s v="https://youtu.be/Jt3OnlzBRTU"/>
        <s v="https://youtu.be/cwC9U_7tiio"/>
        <s v="https://youtu.be/qORiIbiLtaI"/>
        <s v="https://youtu.be/eeWfCzOyOQU"/>
        <s v="https://youtu.be/PxMr5jz9Ugg"/>
        <s v="https://youtu.be/cCiEoI0sRN0"/>
        <s v="https://youtu.be/C2Fe0lc04sQ"/>
        <s v="https://youtu.be/3Gl_lTvQV9g"/>
        <s v="https://youtu.be/yF-bi3JqAwI"/>
        <s v="https://youtu.be/owTURB5aVpc"/>
        <s v="https://youtu.be/AcvIHr-j9NM"/>
        <s v="https://youtu.be/lAMwMJIY8pE"/>
        <s v="https://youtu.be/XqJrK5e21-Q"/>
        <s v="https://youtu.be/rmJPneA4r10"/>
        <s v="https://youtu.be/EvwDdHr6OVY"/>
        <s v="https://youtu.be/R51yCSdweLo"/>
        <s v="https://youtu.be/aI3DcIxgXVs"/>
        <s v="https://youtu.be/K7BoIf5lQ18"/>
        <s v="https://youtu.be/XvSYShHncSY"/>
        <s v="https://youtu.be/PFJboK_DKfo"/>
        <s v="https://youtu.be/vwpPp5l_TQw"/>
        <s v="https://youtu.be/XCVPpbVUzB8"/>
        <s v="https://youtu.be/quV0D8TvN28"/>
        <s v="https://youtu.be/ALui7SlwRI0"/>
        <s v="https://youtu.be/UajensRTVEQ"/>
        <s v="https://youtu.be/5IgOVaFmyVE"/>
        <s v="https://youtu.be/0cWQdwTrzzc"/>
        <s v="https://youtu.be/DSkZS1ocmsg"/>
        <s v="https://youtu.be/DHpivoP0PpI"/>
        <s v="https://youtu.be/Jl8vjqUTvRI"/>
        <s v="https://youtu.be/30KX4ywrc1I"/>
        <s v="https://youtu.be/ANCSAxv6tks"/>
        <s v="https://youtu.be/wD5NS-hTnmY"/>
        <s v="https://youtu.be/9dLswZPxAaM"/>
        <s v="https://youtu.be/fPnxPOWRX0U"/>
        <s v="https://youtu.be/yNdcvPGDKlo"/>
        <s v="https://youtu.be/1OZww-ASpI4"/>
        <s v="https://youtu.be/cMIHjDB8s4I"/>
        <s v="https://youtu.be/KamEHVqVcHk"/>
        <s v="https://youtu.be/FEzX3Qw6Eio"/>
        <s v="https://youtu.be/sjKWXvwE48w&#10;https://youtu.be/nPCV_QH63q8"/>
        <s v="https://youtu.be/cEJBbwfI054"/>
        <s v="https://youtu.be/lgOYQZF1jCA"/>
        <s v="https://youtu.be/wzoew33QeIQ"/>
        <s v="https://youtu.be/9fCycEKO01w"/>
        <s v="https://youtu.be/UwThIQSDkhM"/>
        <s v="https://youtu.be/TnMvUTr7anM"/>
        <s v="https://youtu.be/CI_I7oF1gug"/>
        <s v="https://youtu.be/qYTSW8YWd_k"/>
        <s v="https://youtu.be/gIda7yrvOlQ"/>
        <s v="https://youtu.be/JCW1L_KG6eE&#10;https://youtu.be/muNr_2IBh2E"/>
        <s v="https://youtu.be/6gk1y3t4VBc"/>
        <s v="https://youtu.be/oErhbBwVlEE"/>
        <s v="https://youtu.be/t_rzDCMrbag"/>
        <s v="https://youtu.be/YDqi0LaybKw&#10;https://youtu.be/scFf62fizgo"/>
        <s v="https://youtu.be/p-GI2mmClUM"/>
        <s v="https://youtu.be/Mbn1EmOmpyQ"/>
        <s v="https://youtu.be/M9BSaDQKexQ"/>
        <s v="https://youtu.be/xyv3deq7PN4"/>
        <s v="https://youtu.be/NzOXplmGZvo"/>
        <s v="https://youtu.be/jpnTlHqnVXQ"/>
        <s v="https://youtu.be/5jSaU8EN2rw"/>
        <s v="https://youtu.be/6xNi5-OnTpY"/>
        <s v="https://youtu.be/Upd-CjlWZzA"/>
        <s v="https://youtu.be/IwMZmyU2Png"/>
        <s v="https://youtu.be/Uoj_6XYLjDs&#10;https://youtu.be/xyWMfTOQ4Qc"/>
        <s v="https://youtu.be/hNipmsx2dTY"/>
        <s v="https://youtu.be/0zYh2dgAT_M"/>
        <s v="https://youtu.be/kQBt76nHKSU"/>
        <s v="https://youtu.be/bLwrFwXvw5Q"/>
        <s v="https://youtu.be/kWoWfI9J5ic&#10;https://youtu.be/neTwYXlTonY&#10;https://youtu.be/2HhADyFq1XI&#10;https://youtu.be/I-QvYYNCUyY"/>
        <s v="https://youtu.be/AQDEDiBZDoQ"/>
        <s v="https://youtu.be/A99pcHhrav0"/>
        <s v="https://youtu.be/sNIB08kEUnw"/>
        <s v="https://youtu.be/dOgxvth-jCw"/>
        <s v="https://youtu.be/kiwNFuYaKgc"/>
        <s v="https://youtu.be/zEd8YjXNuxA"/>
        <s v="https://youtu.be/G863jroQDV0"/>
        <s v="https://youtu.be/WffgF8GJlyY"/>
        <s v="https://youtu.be/fjUhT1Qb_7Q"/>
        <s v="https://youtu.be/kpURapGi_PI"/>
        <s v="https://youtu.be/p2k0n5tryDQ"/>
        <s v="https://youtu.be/SO9LeS4NrRI"/>
        <s v="https://youtu.be/E26X1Ls-708"/>
        <s v="https://youtu.be/EwiBcUkNf5k"/>
        <s v="https://youtu.be/zDGLyM5sMyU"/>
        <s v="https://youtu.be/vUpZgg5eHl4"/>
        <s v="https://youtu.be/9F59QV4fYco"/>
        <s v="https://youtu.be/bR4zBHxcjNc"/>
        <s v="https://youtu.be/7WvPT2I7XNc&#10;https://youtu.be/XoNZtBj7RdI&#10;https://youtu.be/sFzSI1kVfFA"/>
        <s v="https://youtu.be/56giO8JgSM4"/>
        <s v="https://youtu.be/hpAflDzII6U"/>
        <s v="https://youtu.be/CRhTe6ipcLc&#10;https://youtu.be/cmONGCAEDIM&#10;https://youtu.be/pbS_uPjkz4Y"/>
        <s v="https://youtu.be/I8mWuM-VS44&#10;https://www.youtube.com/watch?v=MsQbX-p__IQ&#10;https://youtu.be/VcyWK6UUMJ0&#10;https://youtu.be/zgHv6Fpa8b0"/>
        <s v="https://youtu.be/GyBAAIxI_jg"/>
        <s v="https://youtu.be/MN_QVpofzJY"/>
        <s v="https://youtu.be/Wnu6CtaUP-E"/>
        <s v="https://youtu.be/RTjIkiIZiI8"/>
        <s v="https://youtu.be/98nqIQa-9ow"/>
        <s v="https://youtu.be/Yg6WIiKaG2g"/>
        <s v="https://youtu.be/2mPo8pjQGQg"/>
        <s v="https://youtu.be/R4GCyn_MVxg"/>
        <s v="https://youtu.be/cDS9SAGASm4"/>
        <s v="https://youtu.be/WwfeKafEgCU&#10;https://youtu.be/h4asa3h58D8"/>
        <s v="https://youtu.be/3j0KDdj1O0I"/>
        <s v="https://youtu.be/6qRjlN2ZpuY"/>
        <s v="https://youtu.be/WrCfXUrsP0E"/>
        <s v="https://youtu.be/8tamAHGOpZM&#10;https://youtu.be/ZGsJ5APFdsc&#10;https://youtu.be/beFL1N7Uh8A&#10;https://youtu.be/Pva5Jvdwgyw"/>
        <s v="https://youtu.be/0wyeBgklmZA"/>
        <s v="https://youtu.be/qtRj6T9J7A0"/>
        <s v="https://youtu.be/1QhYRXXlc3I"/>
        <s v="https://youtu.be/7-UPNwqdWe8"/>
        <s v="https://youtu.be/KwYOmMNabZg"/>
        <s v="https://youtu.be/PKQ0QHdk-o0&#10;https://youtu.be/_ll2mvP_nG8&#10;https://youtu.be/XkdNKl2jUbU&#10;https://youtu.be/Xu2iOiRKC2Q"/>
        <s v="https://youtu.be/ySK6NINvsKg&#10;https://youtu.be/rNBgK4f-YbA&#10;https://youtu.be/QiAe_SrfY8k"/>
        <s v="https://youtu.be/qjJXp42agkc"/>
        <s v="https://youtu.be/5lFajLN7rHY&#10;https://youtu.be/nevaUjz34fg&#10;https://youtu.be/HPE3w2JMq6Q&#10;https://youtu.be/pLQak1Lrdb0&#10;https://youtu.be/F7BiuP1XNJw"/>
        <s v="https://youtu.be/Pt8k2jFC808"/>
        <s v="https://youtu.be/GNioZnfoT74"/>
        <s v="https://youtu.be/WJGIASPXArg&#10;https://youtu.be/fDMsG6rKs_E&#10;https://youtu.be/mJmm1NF7svI&#10;https://youtu.be/5vbdiltZjxc"/>
        <s v="https://youtu.be/hqBXvdr7yP0&#10;https://youtu.be/6N7yzhCgOqw"/>
        <s v="https://youtu.be/FWPUka9OSBs&#10;https://youtu.be/eOzDHUkBBBk&#10;https://youtube.com/shorts/aY20OnpEcOs?feature=share"/>
        <s v="https://youtu.be/rVqxvp4LbB4"/>
        <s v="https://youtu.be/QBJMq8H8Y_8"/>
        <s v="https://youtu.be/Tu3PbMJgH1k"/>
        <s v="https://youtu.be/lNSmc5r5wk8"/>
        <s v="https://youtu.be/nQM7AaQeCKI"/>
        <s v="https://youtu.be/lUJ9HtrNYqo&#10;https://youtu.be/NB83YO6Q5pg"/>
        <s v="https://youtu.be/zYSVAehxtak&#10;https://youtu.be/AVM8oBgx6lk&#10;https://youtu.be/0W9CvILi1ac"/>
        <s v="https://youtu.be/hytenCzlwPc"/>
        <s v="https://youtu.be/A15Jj9bY2ms&#10;https://youtu.be/BguRWpEQSnk&#10;https://youtu.be/8BCt9htvSaY"/>
        <s v="https://youtu.be/sEx3zAcwA6U&#10;https://youtu.be/ntSbdiZ_PG4"/>
        <s v="https://youtu.be/Ffq_BsfzGwA"/>
        <s v="https://youtu.be/4HiCwcPZXjw"/>
        <s v="https://youtu.be/77H4BQh1XSo"/>
        <s v="https://youtu.be/cJp2blukkFs"/>
        <s v="https://youtu.be/SvyqPuKTgnQ&#10;https://youtu.be/xo6jq3qnZco"/>
        <s v="https://youtu.be/uvOEU5p27SI&#10;https://youtu.be/8E5_PhgFYDo"/>
        <s v="https://youtu.be/8XhqzJ_27fw"/>
        <s v="https://youtu.be/hJWC-NParLU"/>
        <s v="https://youtu.be/IlsuhJJrhh8&#10;https://youtu.be/1Ha6nnwwfQg"/>
        <s v="https://youtu.be/X32cR3vDq00"/>
        <s v="https://youtu.be/PMarjaGeAG4"/>
        <s v="https://youtu.be/ELh44qPPWWg"/>
        <s v="https://youtu.be/LhR3yncCg6o"/>
        <s v="https://youtu.be/kmIQkvFQuok&#10;https://youtu.be/VdUVR5kLxLo"/>
        <s v="https://youtu.be/k9ooXgiwH9M"/>
        <s v="https://youtu.be/l5QJ2WY7VmA"/>
        <s v="https://youtu.be/UOSE_6ZD0cs"/>
        <s v="https://youtu.be/aXP82VTZiZQ"/>
        <s v="https://youtu.be/k9Zb_H3aAGM"/>
        <s v="https://youtu.be/DA_p4Un4mYE"/>
        <s v="https://youtu.be/bvNuJgz5Aww"/>
        <s v="https://youtu.be/L2SwVOrU7Rg"/>
        <s v="https://youtu.be/6NnUvWwQ9hs"/>
        <s v="https://youtu.be/BaI-MbJuir8"/>
        <s v="https://youtu.be/VZyesYejqFQ"/>
        <s v="https://youtu.be/cqx4YKURmHA"/>
        <s v="https://youtu.be/zGz1F-dbFdQ"/>
        <s v="https://youtu.be/AKdhSitU86s"/>
        <s v="https://youtu.be/9FwcHmI2U80"/>
        <s v="https://youtu.be/DKYhLvybWuU"/>
        <s v="https://youtu.be/g63uCPdSBhE"/>
        <s v="https://youtu.be/pLlf_pS1PJU"/>
        <s v="https://youtu.be/8g1mJIeKBO0"/>
        <s v="https://youtu.be/_lSb_Khrn5c"/>
        <s v="https://youtu.be/DXC9U1V9Udc"/>
        <s v="https://youtu.be/C-CL8Ru_N8Q"/>
        <s v="https://youtu.be/PR2yJnFgH4k"/>
        <s v="https://youtu.be/HSZztnWqAJM"/>
        <s v="https://youtu.be/lCAQCv5KhHc"/>
        <s v="https://youtu.be/X2m6FUea_RE"/>
        <s v="https://youtu.be/mNT4nA_3K-c"/>
        <s v="https://youtu.be/F0Ui0KNP1sY"/>
        <s v="https://youtu.be/oy5I2cwJc7Y"/>
        <s v="https://youtu.be/gz_m1ZdmfaQ"/>
        <s v="https://youtu.be/VhUCzbjUZKg"/>
        <s v="https://youtu.be/f6mgN99jJnQ"/>
        <s v="https://youtu.be/T6_qxaRFD0k"/>
        <s v="https://youtu.be/HTrn5PrzXJI"/>
        <s v="https://youtu.be/w5i_vHmgZVE"/>
        <s v="https://youtu.be/atBOT3Sv3Gg"/>
        <s v="https://youtu.be/HpjasaXtOvM"/>
        <s v="https://youtu.be/pvUi76Nodak"/>
        <s v="https://youtu.be/6fGQP1i9tao"/>
        <s v="https://youtu.be/fdDwXKjDKv8"/>
        <s v="https://youtu.be/Wvd9G4G-MTg"/>
        <s v="https://youtu.be/RQO0flKTtEg"/>
        <s v="https://youtu.be/JkgtCWolWZA"/>
        <s v="https://youtu.be/IfIpm9ubtwc"/>
        <s v="https://youtu.be/dZydse79pYQ"/>
        <s v="https://youtu.be/k2ylCZmyhwk"/>
        <s v="https://youtu.be/s-BGcCvk5m4"/>
        <s v="https://youtu.be/VYQownEOR2Y"/>
        <s v="https://youtu.be/8NQ1iX_h_Wc"/>
        <s v="https://youtu.be/l5jV42MMVXc"/>
        <s v="https://youtu.be/phe1YvT1zlg"/>
        <s v="https://youtu.be/mgKQbu9sweE"/>
        <s v="https://youtu.be/uB7g0TXHX5M?si=GnxQYK_ogQKcO02D"/>
        <s v="https://youtu.be/PDHTlBaDmSs&#10;https://youtu.be/I24oHh08FyM"/>
        <s v="https://youtu.be/VVXZEoQtSYw"/>
        <s v="https://youtu.be/MvfmEQmL-kc"/>
        <s v="https://youtu.be/2PZxVnlMEr4"/>
        <s v="https://youtu.be/9rsc0ZjVEYo&#10;https://youtu.be/Yg2-01dWIyY"/>
        <s v="https://youtu.be/t1RYvYTkuUY"/>
        <s v="https://youtu.be/QCGO9XiTP64"/>
        <s v="https://youtu.be/Nt44Whrt8-w"/>
        <s v="https://youtu.be/QOaVIUXnz_M"/>
        <s v="https://youtu.be/YBHAHVS3Lsw"/>
        <s v="https://youtu.be/0jzSSGzcp6Y"/>
        <s v="https://youtu.be/J1ODKCh4S0E"/>
        <s v="https://youtu.be/wC6ABelqQmo"/>
        <s v="https://youtu.be/qhZo2ZQ2otc"/>
        <s v="https://youtu.be/UEcQvVnK1x0"/>
        <s v="https://youtu.be/MLwZkOQOjKw"/>
        <s v="https://youtu.be/dUN-Axm3sPU"/>
        <s v="https://youtu.be/sTHCHhbe0cg"/>
        <s v="https://youtu.be/wWJREPTE1zo"/>
        <s v="https://youtu.be/Wvj7n6adSsQ2"/>
        <s v="https://youtu.be/PcCk4GU5-SM"/>
        <s v="https://youtu.be/ViSvXBPVt5E"/>
        <s v="https://youtu.be/Eng2jLNV_VU"/>
        <s v="https://youtu.be/A_MW7trUdto"/>
        <s v="https://youtu.be/ISuBDy8G1zY"/>
        <s v="https://youtu.be/s8NStgRpmw8"/>
        <s v="https://youtu.be/TYblDoC3tGo"/>
        <s v="https://youtu.be/LAHNAjOK7DA"/>
        <s v="https://www.youtube.com/watch?v=ZiSMaqhDxu4"/>
        <s v="https://www.youtube.com/watch?v=XKxZI-CW-Cc&#10;https://youtu.be/8KsQLFOX0kI?si=5-3b9N6Kly1Iwo-V"/>
        <s v="https://youtu.be/BmBhdOiBMF0"/>
        <s v="https://youtu.be/1HVLu9S8jQg"/>
        <s v="https://youtu.be/VTWINzUsunU"/>
        <s v="https://youtu.be/HHtdGbu5RJ8"/>
        <s v="https://youtu.be/yZIZidZk80Q"/>
        <s v="https://youtu.be/4Szef9uzJNY"/>
        <s v="https://youtu.be/8CNwQWzmYLw"/>
        <s v="https://youtu.be/Kb1CBOkesBg"/>
        <s v="https://youtu.be/hsU1ZUaMvGQ"/>
        <s v="https://youtu.be/GCyJbw7Rb88?si=IesynaAzcdh3x5kC"/>
        <s v="https://youtu.be/rz482Vlp8xo"/>
        <s v="https://youtu.be/oqAC0WA3Y2w"/>
        <s v="https://youtu.be/nR3vwnXvbCA"/>
        <s v="https://youtu.be/xsZzwgjszHM"/>
        <s v="https://youtu.be/vCNYkVDejbk"/>
        <s v="https://youtu.be/sXlt1ObTFFA"/>
        <s v="https://youtu.be/nj-hrzr-9Gk&#10;https://youtu.be/-EX1ZP59EO0"/>
        <s v="https://youtu.be/8mxE1fDJvXg"/>
        <s v="https://youtu.be/Jnv5IS12WCA?si=OzpE91dza807IhHH"/>
        <s v="https://youtu.be/hQLOpB5fJMo"/>
        <s v="https://youtu.be/-a7w1w1ORK0"/>
        <s v=" "/>
        <s v="https://youtu.be/sIFml_F5JKg"/>
        <s v="https://youtu.be/1BhwG5NdLbk"/>
        <s v="https://youtu.be/hgc9eBed_a4"/>
        <s v="https://youtu.be/q8wHy3pFvfg"/>
        <s v="https://youtu.be/O2grdhAvD2Q"/>
        <s v="https://youtu.be/mdjq5LCf6ak"/>
        <s v="https://youtu.be/Iw2Dx29s7yQ"/>
        <s v="https://youtu.be/dHnXL5H1HOs"/>
        <s v="https://youtu.be/O5_EtYu5KW0"/>
        <s v="https://youtu.be/Va0uOiDYyxM"/>
        <s v="https://youtu.be/4Is3Vk0nvkc"/>
        <s v="https://youtu.be/HOL9xNZSJZI"/>
        <s v="https://youtu.be/ocNFIHrGlBI"/>
        <s v="https://youtu.be/MoCMn2LZlkM"/>
        <s v="https://youtu.be/94EG4WZlTmo"/>
        <s v="https://youtu.be/dq-xUTph6M0"/>
        <s v="https://youtu.be/nR2SU6yZhXk"/>
        <s v="https://youtu.be/MAvY9mCkmww"/>
        <s v="https://youtu.be/pfbZQbbgvyk"/>
        <s v="https://youtu.be/hhyPXErXEwI?si=2cELL8Kw2-70FgKx"/>
        <s v="https://youtu.be/KEukkouga7k"/>
        <s v="https://youtu.be/cb7WuVW-FuI"/>
        <s v="https://youtu.be/tI6cAPEJ4dg"/>
        <s v="https://youtu.be/UKwenYuMIhk"/>
        <s v="https://youtu.be/E2L6E88TG3o"/>
        <s v="https://youtu.be/hbF1XPIBf90"/>
        <s v="https://youtu.be/tuLwxTxNmyA"/>
        <s v="https://youtu.be/HGduw3spuCw"/>
        <s v="https://youtu.be/QJRJw9Pmj7s"/>
        <s v="https://youtu.be/7VroJ6T-Hns"/>
        <s v="https://youtu.be/1CGm_U2yxMA"/>
        <s v="https://youtu.be/PbA_jMwrTrQ&#10;https://youtu.be/8HHQG9yHHFk"/>
        <s v="https://youtu.be/bEfu4ByrS7A"/>
        <s v="https://youtu.be/LY7r_jGjr6I"/>
        <s v="https://youtu.be/fy2DTRFcp68"/>
        <s v="https://youtu.be/sEgxfQOSF-A?si=79sR2mwHIpqBzFjP"/>
        <s v="https://youtu.be/iME82kd9Qz8"/>
        <s v="https://youtu.be/c4wlVou39sg?si=YTRWA35CyOIPhRbW"/>
        <s v="https://youtu.be/h9lLGTeIFu4"/>
        <s v="https://youtu.be/TO_3MieFPI4"/>
        <s v="https://youtu.be/fEjxRL9APGc?si=NQOpeJAuP2q6z8BI"/>
        <s v="https://youtu.be/So116tU-rS0"/>
        <s v="https://youtu.be/Wo0I5sEYovI"/>
        <s v="https://youtu.be/YPEYksTjsKk"/>
        <s v="https://youtube.com/shorts/iMbmTRfhoFU?si=GQqvT1mRzlc_29ds"/>
        <s v="https://youtu.be/3r9OPHdlU3g?si=HBDxxh2i78EmSwTV"/>
        <s v="https://youtu.be/zXkb6H7KPxc"/>
        <s v="https://youtu.be/0snMvcdg-Ww"/>
        <s v="https://youtu.be/IVumswBBTXw"/>
        <s v="https://youtu.be/4qKSIrSh9kk"/>
        <s v="https://youtu.be/z0ReatXwvW0"/>
        <s v="https://youtu.be/54z8McQB1Gg"/>
        <s v="https://youtu.be/lJftSWgWwF4"/>
        <s v="https://youtu.be/xz-JSMkV1-M"/>
        <s v="https://www.youtube.com/watch?v=XOgPHpt1I5E"/>
        <s v="https://youtu.be/d434-HP-BIg  "/>
        <s v="https://youtu.be/TZz32AfiFOM"/>
        <s v="https://youtu.be/XR7iqYiaZ6U"/>
        <s v="https://youtu.be/SbCHudGAneI"/>
        <s v="https://youtu.be/wXHI2kbxLBs&#10;https://youtu.be/xz-JSMkV1-M"/>
        <s v="https://youtu.be/W7xyb_lv8qI"/>
        <s v="https://youtu.be/9PQS2vkoY-o"/>
        <s v="https://youtu.be/d1bd5Gd9z4k&#10;https://youtu.be/j6uYKmpSm74"/>
        <s v="https://youtu.be/xocbPA0-mFk&#10;https://youtu.be/eEG1hQ5w1Ug&#10;"/>
        <s v="https://youtu.be/R7gXnaOUeqM"/>
        <s v="https://youtu.be/eUu8scM4U0I"/>
        <s v="https://youtu.be/vZILTbiEnKk"/>
        <s v="https://youtu.be/ZlKwr2JRe4M"/>
        <s v="https://youtu.be/aakXLGWKiOk"/>
        <s v="https://youtu.be/IijpGIr3IBk"/>
        <s v="https://youtu.be/1JEAkdQ0N_Y"/>
        <s v="https://youtu.be/HFXkXdmkfPQ&#10;https://youtu.be/vXhEzmqEyuY&#10;https://youtu.be/-qhwa_olFmA"/>
        <s v="https://youtu.be/4Den8qwEF4o"/>
        <s v="https://youtu.be/8LuiK8TnVQU"/>
        <s v="https://youtu.be/LGn9kr8YpoA&#10;https://youtu.be/G4ZPyGEVxWs&#10;https://youtu.be/jQMGqwBhr1Y&#10;https://youtu.be/RgL1pKoZJeo&#10;https://youtu.be/QFtrNFhTKQY"/>
        <s v="https://youtu.be/WiGCg34z7js"/>
        <s v="https://youtu.be/58B4RzDwBtQ&#10;https://youtu.be/sBzjoi8JeNA"/>
        <s v="https://youtu.be/k91TndXSbvI?si=zkaXmL3NxkXZKXwO"/>
        <s v="https://youtu.be/63wDIMrnGUk&#10;https://youtu.be/GpnXi09_IU4"/>
        <s v="https://youtu.be/aTVO73UTDk8"/>
        <s v="https://youtu.be/UfhDq5rCKpg"/>
        <s v="https://youtu.be/uZwtmJmoeII"/>
        <s v="https://youtu.be/0gLL3as_nAo"/>
        <s v="https://youtu.be/ZyUNow_vLFo"/>
        <s v="https://youtu.be/GVFxpDYLZGs"/>
        <s v="https://youtu.be/kZl_mfaQLlc"/>
        <s v="https://youtu.be/K0jrSom1fyQ&#10;https://youtu.be/icXWgmgL7gA&#10;https://youtu.be/eAPg_u7Gk18"/>
        <s v="https://youtu.be/U4QjlU4bkrU&#10;https://youtu.be/T_hz1FS3GZc"/>
        <s v="https://youtu.be/-ajmhNCQ6jE"/>
        <s v="https://youtu.be/g_E26fiWcN4"/>
        <s v="https://youtu.be/8MzbhZHPGlo"/>
        <s v="https://youtu.be/tIzSRHwiq90"/>
        <s v="https://youtu.be/E17KdUIvHHM&#10;https://youtu.be/cr3tVSfN2_g&#10;https://youtu.be/-fwEkttQyFE"/>
        <s v="https://youtu.be/Ejo7hFtj0tw"/>
        <s v="https://youtu.be/EHIYrN38GrE"/>
        <s v="https://youtu.be/UDsNrnbw9jQ"/>
        <s v="https://youtu.be/du9Sd_Qda8A"/>
        <s v="https://youtu.be/fYcEACX6b-4"/>
        <s v="https://youtu.be/h2H73yRqDQQ"/>
        <s v="https://youtu.be/cFInPhf9_zU"/>
        <s v="https://youtu.be/8OTx0MD-p4s"/>
        <s v="https://youtu.be/7wBMHhPWDZ4&#10;https://youtu.be/F7_kcWCLF7s"/>
        <s v="https://youtu.be/7y4aPMdKKY4"/>
        <s v="https://youtu.be/8w2pmZy-klo"/>
        <s v="https://youtu.be/_6tmMLpC4wc"/>
        <s v="https://youtu.be/Th2ZtQBI0RA"/>
        <s v="https://youtu.be/h8-DVzV8xvE&#10;https://youtu.be/4sd-ldGj3qs"/>
        <s v="https://youtu.be/AHYYXxKnaW4&#10;https://youtu.be/TujcQTSpu5g"/>
        <s v="https://youtu.be/tKhlC3kSN68"/>
        <s v="https://youtu.be/-56WSGSIImM"/>
        <s v="https://youtu.be/AmgkoIdpcxI"/>
        <s v="https://youtu.be/Q6WqsGiS8t8"/>
        <s v="https://youtu.be/6OzoE5YZN10&#10;https://youtu.be/dewmS7mNGnQ"/>
        <s v="https://youtu.be/tgSts_dkiqg&#10;https://youtu.be/QzwzuTS32xc"/>
        <s v="https://youtu.be/SmqUq_gVpck&#10;https://youtu.be/c7htu9Jrag4"/>
        <s v="https://youtu.be/i_L_J1BvKuc&#10;https://youtu.be/xPQfx0aQ4uQ"/>
        <s v="https://youtu.be/q7Kims6Sq_g&#10;https://youtu.be/Ih7YbliMy4E"/>
        <s v="https://youtu.be/7vEUWWA3O9Q"/>
        <s v="https://youtu.be/HLOxPfFLH9A"/>
        <s v="https://youtu.be/d7STVFpYX24"/>
        <s v="https://youtu.be/XEWImfv1SK8"/>
        <s v="https://youtu.be/CJOIUQ-w28M"/>
        <s v="https://youtu.be/yeRKSYMTsKU"/>
        <s v="https://youtu.be/WfZXkzSoQIk"/>
        <s v="https://youtu.be/ThOxh-KRt4A"/>
        <s v="https://youtu.be/VpBSvSfFC4E"/>
        <s v="https://youtu.be/MJGzjz50LtA"/>
        <s v="https://youtu.be/Dt3CC9XigGw&#10;https://youtu.be/RjhHlEnJrbM&#10;https://youtu.be/pA1g0yEWLMA"/>
        <s v="https://youtu.be/q5OR6JMgX64?si=K7QSs7OziiQ0kgu5"/>
        <s v="https://youtu.be/B-0ceGUEhks"/>
        <s v="https://youtu.be/eaz8m75asro"/>
        <s v="https://youtu.be/mkXRIsRl2Rc&#10;https://youtu.be/Vo-JF6zGzXQ"/>
        <s v="https://youtu.be/MzpwKtrE0V0"/>
        <s v="https://youtu.be/Ot0M3vWk9PU"/>
        <s v="https://youtu.be/1UO6LhKkbAo"/>
        <s v="https://youtu.be/GNq0ukGq8iQ"/>
        <s v="https://youtu.be/TiHYlU1z6Z4&#10;https://youtu.be/_WTOwkoDGR0&#10;https://youtu.be/a4glga-7nN0&#10;https://youtu.be/_QT20J4spL4"/>
        <s v="https://youtu.be/O3fC-8a0L70"/>
        <s v="https://youtu.be/ZTMoeD9GOJs&#10; &#10;https://youtu.be/v0HCl45lvhY?si=9frW2RWGAPs8J9tj"/>
        <s v="https://youtu.be/-_toB4P1y3M&#10;https://youtu.be/Hvweq0VQ8Yk"/>
        <s v="https://youtu.be/KfShzYV7Gsw?si=aHmSxKMSop8P2ifR"/>
        <s v="https://youtu.be/r35DbQOACJo&#10;https://youtu.be/baJnouEzJsU?si=7ONbDuuNM5u0-lAy"/>
        <s v="https://youtu.be/nNPTXNUYnxI"/>
        <s v="https://youtu.be/YHigcXvgIrc"/>
        <s v="https://youtu.be/ShEV7URlKvo"/>
        <s v="https://youtu.be/BFChWrflyAw"/>
        <s v="https://youtu.be/8CnTYNJx3e4"/>
        <s v="https://youtu.be/Hxy55x-DuFw&#10;https://youtu.be/D8rIYKeF8e0"/>
        <s v="https://youtu.be/N4GohH1q1bg"/>
        <s v="https://youtu.be/4gRHBGFBIQY"/>
        <s v="https://youtu.be/88-8jNjDbn4"/>
        <s v="https://youtu.be/HmLCr3akf0U&#10;https://youtu.be/_V8NH2Uyv34"/>
        <s v="https://youtu.be/PS36S6i7jKw&#10;https://youtu.be/BXPuoadP87c"/>
        <s v="https://youtu.be/s__9esrho5w&#10;https://youtube.com/shorts/Hn0pImxkzCs?si=9BA64oq8uhXOtUBp&#10;https://youtu.be/uNswfUV37aI"/>
        <s v="https://youtu.be/Cun0C4AUC2c"/>
        <s v="https://youtu.be/pFmA3PpT4H0"/>
        <s v="https://youtu.be/-VdQopqmM14"/>
        <s v="https://youtu.be/c8kaWCCgZ3I"/>
        <s v="https://youtu.be/nagxqsmk4NA"/>
        <s v="https://youtu.be/gDhAD-E9jwA?si=6K1NjXcdbXGOyOJQ"/>
        <s v="https://youtu.be/6CGdGR496Is?si=5o9G8nn8AUK-OF-N"/>
        <s v="https://youtu.be/CmgL0_FLeWA"/>
        <s v="https://youtu.be/5e4A4IeVO_s"/>
        <s v="https://youtu.be/9_k7vpWtbFI"/>
        <s v="https://youtu.be/0M4jbDN743c?si=Ywmji0na3bK1xz3V"/>
        <s v="https://youtu.be/zlWqin6CkXc"/>
        <s v="https://youtu.be/inF75rqRm50"/>
        <s v="https://youtu.be/lyEyFU45thc"/>
        <s v="https://youtu.be/kqVjCQAO_XQ&#10;https://youtu.be/EdMFW07eGqo&#10;https://youtu.be/wJ1AcfJFcGw"/>
        <s v="https://youtu.be/ST5K8-_B1KQ"/>
        <s v="https://youtu.be/SPm9JxfZw_8"/>
        <s v="https://youtu.be/fBlT9vq-kA0"/>
        <s v="https://youtu.be/up3mZNCFkeI&#10;https://youtu.be/8DGjJLFv48Y"/>
        <s v="https://youtu.be/MHiMyh5Z5eI&#10;https://youtu.be/OUmUhjRQDfM"/>
        <s v="https://youtu.be/drjq9ddjpLg"/>
        <s v="https://youtu.be/bPETXsPCKe0&#10;https://youtu.be/ydfZMMveDfs"/>
        <s v="https://youtu.be/RBgEMruAEqM&#10;https://youtu.be/0qSDgseGn40"/>
        <s v="https://youtu.be/Rg7DvuqFKBI&#10;https://youtu.be/SV31Tquh4lU"/>
        <s v="https://youtu.be/gf0OcH49eZY"/>
        <s v="https://youtu.be/8YCaAP6sr34"/>
        <s v="https://youtu.be/UggiXDpRbyQ"/>
        <s v="https://youtu.be/rJ2kjJ2tVew"/>
        <s v="https://youtu.be/Tyi30oYwrLI"/>
        <s v="https://youtu.be/WhwbWpMy1jA"/>
        <s v="https://youtu.be/iJ2eDcGV81Q&#10;https://youtu.be/rXI6SfDA8wM&#10;https://youtu.be/0d-doGdH9TA&#10;https://youtu.be/NZR1HWPZjJ0&#10;https://youtu.be/_1wjU3rwi78"/>
        <s v="https://youtu.be/eSKI0Hktlw8"/>
        <s v="https://youtu.be/Gl20WKxsFBU"/>
        <s v="https://youtu.be/0TARPg9J1g8&#10;https://youtu.be/BnZxosTX1Ik&#10;https://youtu.be/lZgolPe0m-w"/>
        <s v="https://youtu.be/tfP-5PSx8wM&#10;https://youtu.be/KwFFlRsybpc"/>
        <s v="https://youtu.be/x2swYPBz4t4&#10;https://youtu.be/KzIceQB9jXQ"/>
        <s v="https://youtu.be/KydmgKg0e9s&#10;https://youtu.be/OAYPs7H1vbc&#10;https://youtu.be/XHVF0LWeCSg&#10;https://youtu.be/XOmIfDtrGb0&#10;https://youtu.be/Bam7EbQ9r64&#10;https://youtu.be/JSetWsCUjnI&#10;https://youtu.be/STjw8jIpbPc"/>
        <s v="https://youtu.be/zWKhfbWXoBU"/>
        <s v="https://youtu.be/NRRE9qmYQm0"/>
        <s v="https://youtu.be/pmnmque8sMM"/>
        <s v="https://youtu.be/AaJAw6wHXCo&#10;https://youtu.be/1iMqEhRDy_k"/>
        <s v="https://youtu.be/xXnmjhfeNKA"/>
        <s v="https://youtu.be/d2QQ_84vdIg&#10;https://youtu.be/Vutc6sFR9PE"/>
        <s v="https://youtu.be/GfshCet9ZMo&#10;https://youtu.be/LkuoHdzGKBY"/>
        <s v="https://youtu.be/4R_y0NcmL2U&#10;https://youtu.be/ZIPb7mrconk"/>
        <s v="https://youtu.be/spCbXYTs7_s"/>
        <s v="https://youtu.be/c8JQPrmkWAw"/>
        <s v="https://youtu.be/_sIOP76cD_k&#10;https://youtu.be/albVbHO1BZk"/>
        <s v="https://youtu.be/foSI26cbnq0"/>
        <s v="https://youtu.be/WkIDfc09mSI"/>
        <s v="https://youtu.be/btSnnukK9m8?si=ZZ-hVa8iWLQMK-o1"/>
        <s v="https://youtu.be/ARheS16wFbQ"/>
        <s v="https://youtu.be/XvtWaZsqHg0"/>
        <s v="https://youtu.be/uphLtwjpE9g"/>
        <s v="https://youtu.be/ocY_yysPqpM"/>
        <s v="https://youtu.be/eIuEZqD4TOc"/>
        <s v="https://youtu.be/78OC6nzjSUc"/>
        <s v="https://youtu.be/lYNMeQ-BTWw&#10;https://youtu.be/GnLaa-oXafw"/>
        <s v="https://youtu.be/dWr8FGMgU5k"/>
        <s v="[redacted]"/>
        <s v="https://youtu.be/GvWvNN5qlsM"/>
        <s v="https://youtu.be/cGmePBU3svA"/>
        <s v="https://youtu.be/RcOG5zk-8Xg"/>
        <s v="https://youtu.be/mEoT3vTRFC8"/>
      </sharedItems>
    </cacheField>
    <cacheField name="UE version" numFmtId="0">
      <sharedItems containsBlank="1">
        <m/>
        <s v="4.27.2"/>
        <s v="5.00.3"/>
        <s v="4.19.2"/>
        <s v="4.27.1"/>
        <s v="4.25.1"/>
        <s v="4.25.0"/>
        <s v="4.25.4"/>
        <s v="4.18.3"/>
        <s v="4.20.1"/>
        <s v="unknown UE4"/>
        <s v="4.20.2"/>
        <s v="4.13.1"/>
        <s v="4.26.1"/>
        <s v="4.26.2"/>
        <s v="4.12.5"/>
        <s v="4.22.3"/>
        <s v="4.23.1"/>
        <s v="4.13.2"/>
        <s v="4.23.0"/>
        <s v="4.20.3"/>
        <s v="4.19.0"/>
        <s v="4.19.1"/>
        <s v="4.21.2"/>
        <s v="4.27.0"/>
        <s v="4.15.1"/>
        <s v="4.17.2"/>
        <s v="4.24.3"/>
        <s v="4.14.3"/>
        <s v="4.24.2"/>
        <s v="4.05.1"/>
        <s v="4.14.1"/>
        <s v="4.26.0"/>
        <s v="4.22.2"/>
        <s v="4.09.2"/>
        <s v="5.01.1"/>
        <s v="4.16.2"/>
        <s v="4.24.1"/>
        <s v="4.12.4"/>
        <s v="4.25.3"/>
        <s v="4.22.0"/>
        <s v="4.14.0"/>
        <s v="5.00.2"/>
        <s v="4.18.1"/>
        <s v="5.01.0"/>
        <s v="4.15.2"/>
        <s v="4.18.0"/>
        <s v="4.20.0"/>
        <s v="4.15.0"/>
        <s v="4.21.1"/>
        <s v="4.11.2"/>
        <s v="5.02.0"/>
        <s v="5.02.1"/>
        <s v="5.03.0"/>
        <s v="5.03.1"/>
        <s v="5.04.0"/>
        <s v="4.21.0"/>
        <s v="4.10.1"/>
      </sharedItems>
    </cacheField>
    <cacheField name="UE major" numFmtId="0">
      <sharedItems containsBlank="1">
        <s v=""/>
        <s v="4.27"/>
        <s v="5.00"/>
        <s v="4.19"/>
        <s v="4.25"/>
        <s v="4.18"/>
        <s v="4.20"/>
        <s v="unkn"/>
        <s v="4.13"/>
        <s v="4.26"/>
        <s v="4.12"/>
        <s v="4.22"/>
        <s v="4.23"/>
        <s v="4.21"/>
        <s v="4.15"/>
        <s v="4.17"/>
        <s v="4.24"/>
        <s v="4.14"/>
        <s v="4.05"/>
        <s v="4.09"/>
        <s v="5.01"/>
        <s v="4.16"/>
        <m/>
        <s v="4.11"/>
        <s v="5.02"/>
        <s v="5.03"/>
        <s v="4.20.3"/>
        <s v="5.04"/>
        <s v="4.10"/>
      </sharedItems>
    </cacheField>
    <cacheField name="Playability" numFmtId="0">
      <sharedItems containsBlank="1">
        <s v="E - Not Working"/>
        <s v="C - Works Okay"/>
        <s v="B - Works Well"/>
        <s v="A - Works Perfectly"/>
        <m/>
        <s v="D - Works Poorly"/>
      </sharedItems>
    </cacheField>
    <cacheField name="Rendering Method" numFmtId="0">
      <sharedItems containsBlank="1">
        <m/>
        <s v="Native Stereo"/>
        <s v="Synchronized Sequential"/>
        <s v="AFR"/>
      </sharedItems>
    </cacheField>
    <cacheField name="3DOF motion controls" numFmtId="0">
      <sharedItems containsBlank="1">
        <m/>
        <s v="Working"/>
        <s v="Not-Working"/>
      </sharedItems>
    </cacheField>
    <cacheField name="6DOF motion controls UObjectHook" numFmtId="0">
      <sharedItems containsBlank="1">
        <m/>
        <s v="https://youtu.be/aI_dpZtGqPE?si=oSkvLMvc4p64FahV"/>
        <s v="https://youtu.be/fBX03NyMPqI"/>
        <s v="https://youtu.be/oUnwQY4zroc"/>
        <s v="https://youtu.be/O1FlmNmRjmY"/>
        <s v="https://youtu.be/PxXguCl-z1o"/>
        <s v="https://youtu.be/EcZOh8vOHZY"/>
        <s v="C++ plugin&#10;https://youtu.be/k91TndXSbvI?si=zkaXmL3NxkXZKXwO"/>
        <s v="https://youtu.be/sokX2Z7pK5g"/>
        <s v="https://youtu.be/GVFxpDYLZGs"/>
        <s v="https://youtu.be/icXWgmgL7gA&#10;https://youtu.be/eAPg_u7Gk18"/>
        <s v="https://youtu.be/xSnUoG9Dzb8"/>
        <s v="https://youtu.be/cFInPhf9_zU"/>
        <s v="https://youtu.be/7y4aPMdKKY4"/>
        <s v="https://youtu.be/dewmS7mNGnQ"/>
        <s v="https://youtu.be/q7Kims6Sq_g&#10;https://youtu.be/Ih7YbliMy4E"/>
        <s v=" &#10;https://youtu.be/v0HCl45lvhY?si=9frW2RWGAPs8J9tj"/>
        <s v="https://youtube.com/shorts/Hn0pImxkzCs?si=f7K12uAtqHk71fq-"/>
        <s v="https://youtu.be/ydfZMMveDfs"/>
        <s v="https://youtu.be/_1wjU3rwi78"/>
        <s v="https://youtu.be/lZgolPe0m-w"/>
        <s v="https://youtu.be/KzIceQB9jXQ"/>
        <s v="https://youtu.be/Bam7EbQ9r64&#10;https://youtu.be/JSetWsCUjnI"/>
        <s v="https://youtu.be/1iMqEhRDy_k"/>
        <s v="https://youtu.be/xXnmjhfeNKA"/>
        <s v="https://youtu.be/btSnnukK9m8?si=ZZ-hVa8iWLQMK-o1"/>
        <s v="https://youtu.be/uphLtwjpE9g"/>
      </sharedItems>
    </cacheField>
    <cacheField name="Anti-Cheat" numFmtId="0">
      <sharedItems containsBlank="1">
        <m/>
        <s v="Anti-Cheat"/>
      </sharedItems>
    </cacheField>
    <cacheField name="All Reviews" numFmtId="165">
      <sharedItems containsString="0" containsBlank="1" containsNumber="1" containsInteger="1">
        <n v="39138.0"/>
        <n v="12490.0"/>
        <n v="1215.0"/>
        <n v="638.0"/>
        <n v="21922.0"/>
        <n v="28332.0"/>
        <n v="0.0"/>
        <n v="557.0"/>
        <n v="5887.0"/>
        <n v="17857.0"/>
        <n v="5140.0"/>
        <n v="30445.0"/>
        <n v="450.0"/>
        <n v="472222.0"/>
        <n v="234.0"/>
        <n v="24252.0"/>
        <n v="710.0"/>
        <n v="2124.0"/>
        <n v="29088.0"/>
        <n v="4365.0"/>
        <n v="747.0"/>
        <n v="2572.0"/>
        <n v="714.0"/>
        <n v="60.0"/>
        <n v="950.0"/>
        <n v="139674.0"/>
        <n v="1194.0"/>
        <n v="673.0"/>
        <n v="3967.0"/>
        <n v="5732.0"/>
        <n v="336.0"/>
        <n v="15327.0"/>
        <n v="55.0"/>
        <n v="7599.0"/>
        <n v="5187.0"/>
        <n v="775.0"/>
        <n v="929.0"/>
        <n v="2108.0"/>
        <n v="436.0"/>
        <n v="1201.0"/>
        <n v="3539.0"/>
        <n v="11901.0"/>
        <n v="556.0"/>
        <n v="77.0"/>
        <n v="10126.0"/>
        <n v="1213.0"/>
        <n v="3376.0"/>
        <n v="1285.0"/>
        <n v="3236.0"/>
        <n v="654.0"/>
        <n v="852.0"/>
        <n v="371.0"/>
        <n v="6288.0"/>
        <n v="35377.0"/>
        <n v="3821.0"/>
        <n v="790.0"/>
        <n v="11533.0"/>
        <n v="4381.0"/>
        <n v="5336.0"/>
        <n v="12463.0"/>
        <n v="72.0"/>
        <n v="1343.0"/>
        <n v="12158.0"/>
        <n v="653.0"/>
        <n v="420.0"/>
        <n v="410.0"/>
        <n v="246.0"/>
        <n v="2044.0"/>
        <n v="558.0"/>
        <n v="8056.0"/>
        <n v="2348.0"/>
        <n v="6811.0"/>
        <n v="3145.0"/>
        <n v="3704.0"/>
        <n v="4333.0"/>
        <n v="823.0"/>
        <n v="30902.0"/>
        <n v="10.0"/>
        <n v="57280.0"/>
        <n v="323.0"/>
        <n v="18264.0"/>
        <n v="10070.0"/>
        <n v="9917.0"/>
        <n v="90312.0"/>
        <n v="4104.0"/>
        <n v="26133.0"/>
        <n v="1597.0"/>
        <n v="61345.0"/>
        <n v="2944.0"/>
        <n v="7669.0"/>
        <n v="9498.0"/>
        <n v="57.0"/>
        <n v="8957.0"/>
        <n v="49146.0"/>
        <n v="6611.0"/>
        <n v="14160.0"/>
        <n v="6477.0"/>
        <n v="568.0"/>
        <n v="44266.0"/>
        <n v="248.0"/>
        <n v="10823.0"/>
        <n v="914.0"/>
        <n v="670.0"/>
        <n v="421.0"/>
        <n v="3641.0"/>
        <n v="205.0"/>
        <n v="22127.0"/>
        <n v="14095.0"/>
        <n v="42993.0"/>
        <n v="112754.0"/>
        <n v="13161.0"/>
        <n v="8674.0"/>
        <n v="14419.0"/>
        <n v="425.0"/>
        <n v="85.0"/>
        <n v="2599.0"/>
        <n v="4694.0"/>
        <n v="7719.0"/>
        <n v="8581.0"/>
        <n v="1241.0"/>
        <n v="1580.0"/>
        <n v="372.0"/>
        <n v="971.0"/>
        <n v="9882.0"/>
        <n v="249.0"/>
        <n v="24770.0"/>
        <n v="492.0"/>
        <n v="1429.0"/>
        <n v="7313.0"/>
        <n v="169.0"/>
        <n v="9053.0"/>
        <n v="2128.0"/>
        <n v="2954.0"/>
        <n v="1079.0"/>
        <n v="7553.0"/>
        <n v="4105.0"/>
        <n v="4936.0"/>
        <n v="7357.0"/>
        <n v="484.0"/>
        <n v="10020.0"/>
        <n v="936.0"/>
        <n v="6957.0"/>
        <n v="9648.0"/>
        <n v="1357.0"/>
        <n v="56886.0"/>
        <n v="1688.0"/>
        <n v="727.0"/>
        <n v="31.0"/>
        <n v="6129.0"/>
        <n v="8096.0"/>
        <n v="2058.0"/>
        <n v="16280.0"/>
        <n v="575.0"/>
        <n v="7968.0"/>
        <n v="7463.0"/>
        <n v="350.0"/>
        <n v="6459.0"/>
        <n v="17.0"/>
        <n v="26610.0"/>
        <n v="289.0"/>
        <n v="4629.0"/>
        <n v="6705.0"/>
        <n v="204.0"/>
        <n v="965.0"/>
        <n v="51364.0"/>
        <n v="1696.0"/>
        <n v="655.0"/>
        <n v="7261.0"/>
        <n v="21582.0"/>
        <n v="95.0"/>
        <n v="1440.0"/>
        <n v="2988.0"/>
        <n v="344.0"/>
        <n v="1436.0"/>
        <n v="3665.0"/>
        <n v="2715.0"/>
        <n v="90187.0"/>
        <n v="3548.0"/>
        <n v="5163.0"/>
        <n v="785.0"/>
        <n v="1626.0"/>
        <n v="760.0"/>
        <n v="103.0"/>
        <n v="5836.0"/>
        <n v="12845.0"/>
        <n v="170.0"/>
        <n v="47278.0"/>
        <n v="4622.0"/>
        <n v="7026.0"/>
        <n v="1302.0"/>
        <n v="466.0"/>
        <n v="9028.0"/>
        <n v="546.0"/>
        <n v="916.0"/>
        <n v="7563.0"/>
        <n v="606.0"/>
        <n v="429.0"/>
        <n v="1720.0"/>
        <n v="647.0"/>
        <n v="2970.0"/>
        <n v="1981.0"/>
        <n v="666.0"/>
        <m/>
        <n v="34969.0"/>
        <n v="408.0"/>
        <n v="825.0"/>
        <n v="1228.0"/>
        <n v="2901.0"/>
        <n v="2469.0"/>
        <n v="578.0"/>
        <n v="681.0"/>
        <n v="1787.0"/>
        <n v="42266.0"/>
        <n v="26937.0"/>
        <n v="127.0"/>
        <n v="1157.0"/>
        <n v="3708.0"/>
        <n v="650.0"/>
        <n v="275.0"/>
        <n v="1611.0"/>
        <n v="3881.0"/>
        <n v="1171.0"/>
        <n v="2425.0"/>
        <n v="5272.0"/>
        <n v="21.0"/>
        <n v="531.0"/>
        <n v="944.0"/>
        <n v="30.0"/>
        <n v="978.0"/>
        <n v="773.0"/>
        <n v="260.0"/>
        <n v="86972.0"/>
        <n v="5976.0"/>
        <n v="417.0"/>
        <n v="5501.0"/>
        <n v="14.0"/>
        <n v="799.0"/>
        <n v="4578.0"/>
        <n v="4794.0"/>
        <n v="8536.0"/>
        <n v="12765.0"/>
        <n v="178.0"/>
        <n v="1497.0"/>
        <n v="9983.0"/>
        <n v="41390.0"/>
        <n v="1359.0"/>
        <n v="15271.0"/>
        <n v="7411.0"/>
        <n v="82234.0"/>
        <n v="1828.0"/>
        <n v="4892.0"/>
        <n v="37459.0"/>
        <n v="34856.0"/>
        <n v="8785.0"/>
        <n v="147.0"/>
        <n v="66.0"/>
        <n v="38.0"/>
        <n v="104046.0"/>
        <n v="11642.0"/>
        <n v="2705.0"/>
        <n v="1216.0"/>
        <n v="190.0"/>
        <n v="523.0"/>
        <n v="5685.0"/>
        <n v="15.0"/>
        <n v="9001.0"/>
        <n v="5124.0"/>
        <n v="762.0"/>
        <n v="102.0"/>
        <n v="453.0"/>
        <n v="842.0"/>
        <n v="63.0"/>
        <n v="3406.0"/>
        <n v="2240.0"/>
        <n v="462.0"/>
        <n v="203.0"/>
        <n v="132.0"/>
        <n v="269.0"/>
        <n v="1062.0"/>
        <n v="891.0"/>
        <n v="53.0"/>
        <n v="433.0"/>
        <n v="3826.0"/>
        <n v="1074.0"/>
        <n v="4868.0"/>
        <n v="6849.0"/>
        <n v="20.0"/>
        <n v="291.0"/>
        <n v="657.0"/>
        <n v="784.0"/>
        <n v="107357.0"/>
        <n v="5474.0"/>
        <n v="621.0"/>
        <n v="232.0"/>
        <n v="125.0"/>
        <n v="612.0"/>
        <n v="86.0"/>
        <n v="2.0"/>
        <n v="12.0"/>
        <n v="1386.0"/>
        <n v="545.0"/>
        <n v="5232.0"/>
        <n v="782.0"/>
        <n v="1785.0"/>
        <n v="711.0"/>
        <n v="32162.0"/>
        <n v="65.0"/>
        <n v="22582.0"/>
        <n v="2331.0"/>
        <n v="7348.0"/>
        <n v="5.0"/>
        <n v="110.0"/>
        <n v="1128.0"/>
        <n v="6.0"/>
        <n v="6621.0"/>
        <n v="3216.0"/>
        <n v="50.0"/>
        <n v="54.0"/>
        <n v="29.0"/>
        <n v="1884.0"/>
        <n v="15904.0"/>
        <n v="4625.0"/>
        <n v="481.0"/>
        <n v="261.0"/>
        <n v="362.0"/>
        <n v="646.0"/>
        <n v="270.0"/>
        <n v="37.0"/>
        <n v="259.0"/>
        <n v="351.0"/>
        <n v="8421.0"/>
        <n v="229.0"/>
        <n v="843.0"/>
        <n v="1758.0"/>
        <n v="3333.0"/>
        <n v="16035.0"/>
        <n v="4574.0"/>
        <n v="6278.0"/>
        <n v="455.0"/>
        <n v="74.0"/>
        <n v="4.0"/>
        <n v="1691.0"/>
        <n v="7624.0"/>
        <n v="297.0"/>
        <n v="131.0"/>
        <n v="13.0"/>
        <n v="47.0"/>
        <n v="3.0"/>
        <n v="140.0"/>
        <n v="2581.0"/>
        <n v="720.0"/>
        <n v="1145.0"/>
        <n v="5536.0"/>
        <n v="80.0"/>
        <n v="157.0"/>
        <n v="378.0"/>
        <n v="150.0"/>
        <n v="27.0"/>
        <n v="11.0"/>
        <n v="319.0"/>
        <n v="120.0"/>
        <n v="7007.0"/>
        <n v="201.0"/>
        <n v="103992.0"/>
        <n v="487.0"/>
        <n v="123.0"/>
        <n v="2443.0"/>
        <n v="554.0"/>
        <n v="130.0"/>
        <n v="1415.0"/>
        <n v="221.0"/>
        <n v="153.0"/>
        <n v="480.0"/>
        <n v="8.0"/>
        <n v="110444.0"/>
        <n v="1227.0"/>
        <n v="90.0"/>
        <n v="1149.0"/>
        <n v="218.0"/>
        <n v="58.0"/>
        <n v="286.0"/>
        <n v="1788.0"/>
        <n v="396.0"/>
        <n v="35694.0"/>
        <n v="693.0"/>
        <n v="6428.0"/>
        <n v="859.0"/>
        <n v="2721.0"/>
        <n v="461.0"/>
        <n v="1709.0"/>
        <n v="4572.0"/>
        <n v="6172.0"/>
        <n v="3563.0"/>
        <n v="9.0"/>
        <n v="1595.0"/>
        <n v="979.0"/>
        <n v="2898.0"/>
        <n v="164.0"/>
        <n v="295.0"/>
        <n v="565.0"/>
        <n v="76.0"/>
        <n v="6821.0"/>
        <n v="8910.0"/>
        <n v="14398.0"/>
        <n v="98403.0"/>
        <n v="15836.0"/>
        <n v="2620.0"/>
        <n v="2699.0"/>
        <n v="18747.0"/>
        <n v="1243.0"/>
        <n v="550.0"/>
        <n v="143.0"/>
        <n v="1837.0"/>
        <n v="755.0"/>
        <n v="3081.0"/>
        <n v="182.0"/>
        <n v="5401.0"/>
        <n v="4001.0"/>
        <n v="40.0"/>
        <n v="1.0"/>
        <n v="11252.0"/>
        <n v="5890.0"/>
        <n v="868.0"/>
        <n v="32.0"/>
        <n v="113.0"/>
        <n v="77520.0"/>
        <n v="885.0"/>
        <n v="942.0"/>
        <n v="4650.0"/>
        <n v="1189.0"/>
        <n v="373.0"/>
        <n v="708.0"/>
        <n v="2591.0"/>
        <n v="320.0"/>
        <n v="1287.0"/>
        <n v="2417.0"/>
        <n v="3811.0"/>
        <n v="22.0"/>
        <n v="1274.0"/>
        <n v="527.0"/>
        <n v="3452.0"/>
        <n v="2390.0"/>
        <n v="133.0"/>
        <n v="1830.0"/>
        <n v="384.0"/>
        <n v="16296.0"/>
        <n v="18444.0"/>
        <n v="1897.0"/>
        <n v="135.0"/>
        <n v="25632.0"/>
        <n v="505.0"/>
        <n v="82.0"/>
        <n v="1457.0"/>
        <n v="36220.0"/>
        <n v="1417.0"/>
        <n v="94.0"/>
        <n v="8715.0"/>
        <n v="1217.0"/>
        <n v="168.0"/>
        <n v="89.0"/>
        <n v="2446.0"/>
        <n v="5560.0"/>
        <n v="3612.0"/>
        <n v="374.0"/>
        <n v="175.0"/>
        <n v="18364.0"/>
        <n v="258.0"/>
        <n v="1290.0"/>
        <n v="10065.0"/>
        <n v="314.0"/>
      </sharedItems>
      <fieldGroup base="17">
        <rangePr autoStart="0" autoEnd="0" endNum="475000.0" groupInterval="5000.0"/>
        <groupItems>
          <s v="&lt;0.0"/>
          <s v=" - 4,999"/>
          <s v="5,000 - 9,999"/>
          <s v="10,000 - 14,999"/>
          <s v="15,000 - 19,999"/>
          <s v="20,000 - 24,999"/>
          <s v="25,000 - 29,999"/>
          <s v="30,000 - 34,999"/>
          <s v="35,000 - 39,999"/>
          <s v="40,000 - 44,999"/>
          <s v="45,000 - 49,999"/>
          <s v="50,000 - 54,999"/>
          <s v="55,000 - 59,999"/>
          <s v="60,000 - 64,999"/>
          <s v="75,000 - 79,999"/>
          <s v="80,000 - 84,999"/>
          <s v="85,000 - 89,999"/>
          <s v="90,000 - 94,999"/>
          <s v="95,000 - 99,999"/>
          <s v="100,000 - 104,999"/>
          <s v="105,000 - 109,999"/>
          <s v="110,000 - 114,999"/>
          <s v="135,000 - 139,999"/>
          <s v="470,000 - 474,999"/>
          <s v=""/>
          <s v="&gt;475000.0"/>
        </groupItems>
      </fieldGroup>
    </cacheField>
    <cacheField name="Release Date" numFmtId="166">
      <sharedItems containsDate="1" containsString="0" containsBlank="1">
        <d v="2021-05-18T00:00:00Z"/>
        <d v="2022-06-17T00:00:00Z"/>
        <d v="2022-12-06T00:00:00Z"/>
        <d v="2018-02-27T00:00:00Z"/>
        <d v="2021-02-10T00:00:00Z"/>
        <d v="2018-09-26T00:00:00Z"/>
        <d v="2019-01-25T00:00:00Z"/>
        <d v="2018-10-18T00:00:00Z"/>
        <d v="2020-04-28T00:00:00Z"/>
        <d v="2022-07-16T00:00:00Z"/>
        <d v="2021-01-18T00:00:00Z"/>
        <d v="2020-01-16T00:00:00Z"/>
        <d v="2017-07-13T00:00:00Z"/>
        <d v="2016-06-14T00:00:00Z"/>
        <d v="2021-08-26T00:00:00Z"/>
        <d v="2019-06-18T00:00:00Z"/>
        <d v="2022-12-15T00:00:00Z"/>
        <d v="2022-01-14T00:00:00Z"/>
        <d v="2017-04-25T00:00:00Z"/>
        <d v="2023-01-06T00:00:00Z"/>
        <d v="2022-06-28T00:00:00Z"/>
        <m/>
        <d v="2019-12-09T00:00:00Z"/>
        <d v="2023-04-04T00:00:00Z"/>
        <d v="2023-02-13T00:00:00Z"/>
        <d v="2023-03-06T00:00:00Z"/>
        <d v="2023-02-10T00:00:00Z"/>
        <d v="2022-11-04T00:00:00Z"/>
        <d v="2022-11-11T00:00:00Z"/>
        <d v="2023-04-11T00:00:00Z"/>
        <d v="2020-04-24T00:00:00Z"/>
        <d v="2020-03-13T00:00:00Z"/>
        <d v="2023-02-14T00:00:00Z"/>
        <d v="2021-09-15T00:00:00Z"/>
        <d v="2023-02-28T00:00:00Z"/>
        <d v="2022-02-17T00:00:00Z"/>
        <d v="2021-06-14T00:00:00Z"/>
        <d v="2020-07-15T00:00:00Z"/>
        <d v="2023-02-21T00:00:00Z"/>
        <d v="2022-04-29T00:00:00Z"/>
        <d v="2022-04-07T00:00:00Z"/>
        <d v="2020-10-23T00:00:00Z"/>
        <d v="2021-10-22T00:00:00Z"/>
        <d v="2018-02-08T00:00:00Z"/>
        <d v="2022-09-13T00:00:00Z"/>
        <d v="2021-06-24T00:00:00Z"/>
        <d v="2022-10-13T00:00:00Z"/>
        <d v="2021-09-30T00:00:00Z"/>
        <d v="2017-09-19T00:00:00Z"/>
        <d v="2018-10-23T00:00:00Z"/>
        <d v="2022-09-20T00:00:00Z"/>
        <d v="2021-04-14T00:00:00Z"/>
        <d v="2020-02-13T00:00:00Z"/>
        <d v="2019-09-26T00:00:00Z"/>
        <d v="2021-11-16T00:00:00Z"/>
        <d v="2021-05-25T00:00:00Z"/>
        <d v="2022-08-18T00:00:00Z"/>
        <d v="2015-06-01T00:00:00Z"/>
        <d v="2022-09-15T00:00:00Z"/>
        <d v="2020-11-10T00:00:00Z"/>
        <d v="2020-10-22T00:00:00Z"/>
        <d v="2020-08-05T00:00:00Z"/>
        <d v="2023-03-07T00:00:00Z"/>
        <d v="2022-03-28T00:00:00Z"/>
        <d v="2023-03-09T00:00:00Z"/>
        <d v="2021-02-26T00:00:00Z"/>
        <d v="2022-09-22T00:00:00Z"/>
        <d v="2020-09-07T00:00:00Z"/>
        <d v="2018-07-13T00:00:00Z"/>
        <d v="2017-03-14T00:00:00Z"/>
        <d v="2022-11-14T00:00:00Z"/>
        <d v="2021-05-31T00:00:00Z"/>
        <d v="2022-04-21T00:00:00Z"/>
        <d v="2021-11-12T00:00:00Z"/>
        <d v="2023-03-23T00:00:00Z"/>
        <d v="2015-12-02T00:00:00Z"/>
        <d v="2016-08-02T00:00:00Z"/>
        <d v="2021-03-26T00:00:00Z"/>
        <d v="2022-10-21T00:00:00Z"/>
        <d v="2016-12-16T00:00:00Z"/>
        <d v="2017-12-22T00:00:00Z"/>
        <d v="2021-06-11T00:00:00Z"/>
        <d v="2022-02-01T00:00:00Z"/>
        <d v="2018-05-08T00:00:00Z"/>
        <d v="2020-09-30T00:00:00Z"/>
        <d v="2022-06-23T00:00:00Z"/>
        <d v="2019-09-03T00:00:00Z"/>
        <d v="2020-12-04T00:00:00Z"/>
        <d v="2017-07-21T00:00:00Z"/>
        <d v="2021-10-12T00:00:00Z"/>
        <d v="2021-09-22T00:00:00Z"/>
        <d v="2022-07-28T00:00:00Z"/>
        <d v="2018-02-23T00:00:00Z"/>
        <d v="2022-10-20T00:00:00Z"/>
        <d v="2018-11-30T00:00:00Z"/>
        <d v="2021-04-01T00:00:00Z"/>
        <d v="2020-06-23T00:00:00Z"/>
        <d v="2023-01-31T00:00:00Z"/>
        <d v="2018-05-04T00:00:00Z"/>
        <d v="2022-12-08T00:00:00Z"/>
        <d v="2022-11-21T00:00:00Z"/>
        <d v="2022-11-22T00:00:00Z"/>
        <d v="2021-06-21T00:00:00Z"/>
        <d v="2018-06-04T00:00:00Z"/>
        <d v="2018-01-26T00:00:00Z"/>
        <d v="2022-01-21T00:00:00Z"/>
        <d v="2021-10-15T00:00:00Z"/>
        <d v="2022-10-03T00:00:00Z"/>
        <d v="2018-09-27T00:00:00Z"/>
        <d v="2020-12-22T00:00:00Z"/>
        <d v="2022-06-16T00:00:00Z"/>
        <d v="2021-10-07T00:00:00Z"/>
        <d v="2017-12-01T00:00:00Z"/>
        <d v="2017-09-26T00:00:00Z"/>
        <d v="2022-05-05T00:00:00Z"/>
        <d v="2020-10-15T00:00:00Z"/>
        <d v="2019-03-12T00:00:00Z"/>
        <d v="2019-10-15T00:00:00Z"/>
        <d v="2019-06-07T00:00:00Z"/>
        <d v="2021-09-23T00:00:00Z"/>
        <d v="2018-01-30T00:00:00Z"/>
        <d v="2021-08-25T00:00:00Z"/>
        <d v="2022-03-09T00:00:00Z"/>
        <d v="2018-11-27T00:00:00Z"/>
        <d v="2021-08-05T00:00:00Z"/>
        <d v="2020-04-27T00:00:00Z"/>
        <d v="2022-10-18T00:00:00Z"/>
        <d v="2022-09-27T00:00:00Z"/>
        <d v="2021-08-18T00:00:00Z"/>
        <d v="2020-06-08T00:00:00Z"/>
        <d v="2021-10-03T00:00:00Z"/>
        <d v="2022-10-14T00:00:00Z"/>
        <d v="2022-04-25T00:00:00Z"/>
        <d v="2017-07-20T00:00:00Z"/>
        <d v="2017-03-28T00:00:00Z"/>
        <d v="2023-03-21T00:00:00Z"/>
        <d v="2022-10-11T00:00:00Z"/>
        <d v="2020-10-13T00:00:00Z"/>
        <d v="2023-03-28T00:00:00Z"/>
        <d v="2017-06-01T00:00:00Z"/>
        <d v="2020-08-04T00:00:00Z"/>
        <d v="2023-03-29T00:00:00Z"/>
        <d v="2023-04-25T00:00:00Z"/>
        <d v="2020-10-30T00:00:00Z"/>
        <d v="2020-10-28T00:00:00Z"/>
        <d v="2019-07-30T00:00:00Z"/>
        <d v="2019-09-10T00:00:00Z"/>
        <d v="2020-07-21T00:00:00Z"/>
        <d v="2019-12-05T00:00:00Z"/>
        <d v="2022-12-02T00:00:00Z"/>
        <d v="2021-09-29T00:00:00Z"/>
        <d v="2023-04-27T00:00:00Z"/>
        <d v="2020-10-08T00:00:00Z"/>
        <d v="2020-03-24T00:00:00Z"/>
        <d v="2019-01-31T00:00:00Z"/>
        <d v="2021-12-01T00:00:00Z"/>
        <d v="2018-05-22T00:00:00Z"/>
        <d v="2016-02-03T00:00:00Z"/>
        <d v="2022-08-09T00:00:00Z"/>
        <d v="2021-10-19T00:00:00Z"/>
        <d v="2023-03-27T00:00:00Z"/>
        <d v="2020-07-28T00:00:00Z"/>
        <d v="2021-09-09T00:00:00Z"/>
        <d v="2021-06-01T00:00:00Z"/>
        <d v="2019-10-31T00:00:00Z"/>
        <d v="2017-05-26T00:00:00Z"/>
        <d v="2020-04-07T00:00:00Z"/>
        <d v="2023-02-17T00:00:00Z"/>
        <d v="2021-06-22T00:00:00Z"/>
        <d v="2021-10-05T00:00:00Z"/>
        <d v="2023-04-06T00:00:00Z"/>
        <d v="2021-10-21T00:00:00Z"/>
        <d v="2017-07-25T00:00:00Z"/>
        <d v="2023-01-25T00:00:00Z"/>
        <d v="2020-04-16T00:00:00Z"/>
        <d v="2017-08-08T00:00:00Z"/>
        <d v="2016-04-21T00:00:00Z"/>
        <d v="2019-01-24T00:00:00Z"/>
        <d v="2022-08-30T00:00:00Z"/>
        <d v="2022-03-25T00:00:00Z"/>
        <d v="2018-06-07T00:00:00Z"/>
        <d v="2019-04-30T00:00:00Z"/>
        <d v="2021-07-23T00:00:00Z"/>
        <d v="2018-02-13T00:00:00Z"/>
        <d v="2020-02-25T00:00:00Z"/>
        <d v="2020-08-27T00:00:00Z"/>
        <d v="2022-09-06T00:00:00Z"/>
        <d v="2021-07-29T00:00:00Z"/>
        <d v="2019-11-14T00:00:00Z"/>
        <d v="2017-04-27T00:00:00Z"/>
        <d v="2018-06-05T00:00:00Z"/>
        <d v="2023-02-02T00:00:00Z"/>
        <d v="2020-03-12T00:00:00Z"/>
        <d v="2020-05-28T00:00:00Z"/>
        <d v="2020-12-08T00:00:00Z"/>
        <d v="2019-08-19T00:00:00Z"/>
        <d v="2020-11-19T00:00:00Z"/>
        <d v="2022-11-18T00:00:00Z"/>
        <d v="2021-12-17T00:00:00Z"/>
        <d v="2022-09-28T00:00:00Z"/>
        <d v="2022-08-12T00:00:00Z"/>
        <d v="2019-11-19T00:00:00Z"/>
        <d v="2021-06-04T00:00:00Z"/>
        <d v="2023-01-16T00:00:00Z"/>
        <d v="2020-11-17T00:00:00Z"/>
        <d v="2017-06-06T00:00:00Z"/>
        <d v="2020-02-19T00:00:00Z"/>
        <d v="2016-02-24T00:00:00Z"/>
        <d v="2023-04-01T00:00:00Z"/>
        <d v="2021-08-04T00:00:00Z"/>
        <d v="2021-06-29T00:00:00Z"/>
        <d v="2018-04-11T00:00:00Z"/>
        <d v="2022-03-11T00:00:00Z"/>
        <d v="2020-10-01T00:00:00Z"/>
        <d v="2023-04-12T00:00:00Z"/>
        <d v="2021-05-26T00:00:00Z"/>
        <d v="2018-11-07T00:00:00Z"/>
        <d v="2019-04-29T00:00:00Z"/>
        <d v="2020-03-31T00:00:00Z"/>
        <d v="2019-06-20T00:00:00Z"/>
        <d v="2022-09-26T00:00:00Z"/>
        <d v="2022-10-04T00:00:00Z"/>
        <d v="2023-04-13T00:00:00Z"/>
        <d v="2019-10-10T00:00:00Z"/>
        <d v="2021-07-28T00:00:00Z"/>
        <d v="2021-07-27T00:00:00Z"/>
        <d v="2021-09-28T00:00:00Z"/>
        <d v="2022-12-09T00:00:00Z"/>
        <d v="2018-08-15T00:00:00Z"/>
        <d v="2023-02-20T00:00:00Z"/>
        <d v="2018-10-29T00:00:00Z"/>
        <d v="2023-04-20T00:00:00Z"/>
        <d v="2022-11-17T00:00:00Z"/>
        <d v="2023-04-26T00:00:00Z"/>
        <d v="2020-08-07T00:00:00Z"/>
        <d v="2023-04-21T00:00:00Z"/>
        <d v="2019-08-20T00:00:00Z"/>
        <d v="2020-05-05T00:00:00Z"/>
        <d v="2022-12-13T00:00:00Z"/>
        <d v="2022-08-31T00:00:00Z"/>
        <d v="2019-11-15T00:00:00Z"/>
        <d v="2023-04-24T00:00:00Z"/>
        <d v="2022-09-16T00:00:00Z"/>
        <d v="2022-03-01T00:00:00Z"/>
        <d v="2023-04-28T00:00:00Z"/>
        <d v="2021-04-30T00:00:00Z"/>
        <d v="2020-07-11T00:00:00Z"/>
        <d v="2022-06-10T00:00:00Z"/>
        <d v="2022-04-04T00:00:00Z"/>
        <d v="2020-12-03T00:00:00Z"/>
        <d v="2022-02-16T00:00:00Z"/>
        <d v="2021-02-04T00:00:00Z"/>
        <d v="2019-04-19T00:00:00Z"/>
        <d v="2022-03-31T00:00:00Z"/>
        <d v="2023-05-02T00:00:00Z"/>
        <d v="2022-04-27T00:00:00Z"/>
        <d v="2021-11-02T00:00:00Z"/>
        <d v="2016-09-05T00:00:00Z"/>
        <d v="2020-09-25T00:00:00Z"/>
        <d v="2020-07-16T00:00:00Z"/>
        <d v="2023-05-01T00:00:00Z"/>
        <d v="2022-05-27T00:00:00Z"/>
        <d v="2022-08-16T00:00:00Z"/>
        <d v="2022-09-02T00:00:00Z"/>
        <d v="2019-11-01T00:00:00Z"/>
        <d v="2022-08-05T00:00:00Z"/>
        <d v="2019-10-17T00:00:00Z"/>
        <d v="2022-07-07T00:00:00Z"/>
        <d v="2020-12-01T00:00:00Z"/>
        <d v="2018-10-09T00:00:00Z"/>
        <d v="2021-09-16T00:00:00Z"/>
        <d v="2021-01-01T00:00:00Z"/>
        <d v="2018-10-02T00:00:00Z"/>
        <d v="2022-06-15T00:00:00Z"/>
        <d v="2023-05-17T00:00:00Z"/>
        <d v="2023-06-15T00:00:00Z"/>
        <d v="2022-09-08T00:00:00Z"/>
        <d v="2023-05-16T00:00:00Z"/>
        <d v="2023-05-19T00:00:00Z"/>
        <d v="2020-02-21T00:00:00Z"/>
        <d v="2023-05-18T00:00:00Z"/>
        <d v="2022-05-11T00:00:00Z"/>
        <d v="2023-05-24T00:00:00Z"/>
        <d v="2023-07-17T00:00:00Z"/>
        <d v="2023-07-14T00:00:00Z"/>
        <d v="2023-08-02T00:00:00Z"/>
        <d v="2023-07-25T00:00:00Z"/>
        <d v="2023-06-22T00:00:00Z"/>
        <d v="2023-07-07T00:00:00Z"/>
        <d v="2023-07-23T00:00:00Z"/>
        <d v="2021-06-03T00:00:00Z"/>
        <d v="2023-08-05T00:00:00Z"/>
        <d v="2023-06-19T00:00:00Z"/>
        <d v="2022-03-30T00:00:00Z"/>
        <d v="2023-06-30T00:00:00Z"/>
        <d v="2020-09-02T00:00:00Z"/>
        <d v="2023-08-10T00:00:00Z"/>
        <d v="2019-03-29T00:00:00Z"/>
        <d v="2019-08-30T00:00:00Z"/>
        <d v="2023-08-22T00:00:00Z"/>
        <d v="2023-08-23T00:00:00Z"/>
        <d v="2023-08-24T00:00:00Z"/>
        <d v="2023-08-17T00:00:00Z"/>
        <d v="2023-05-26T00:00:00Z"/>
        <d v="2023-08-15T00:00:00Z"/>
        <d v="2023-08-18T00:00:00Z"/>
        <d v="2023-09-07T00:00:00Z"/>
        <d v="2022-09-09T00:00:00Z"/>
        <d v="2021-07-30T00:00:00Z"/>
        <d v="2022-04-20T00:00:00Z"/>
        <d v="2022-11-03T00:00:00Z"/>
        <d v="2023-09-08T00:00:00Z"/>
        <d v="2023-09-14T00:00:00Z"/>
        <d v="2023-09-15T00:00:00Z"/>
        <d v="2023-09-18T00:00:00Z"/>
        <d v="2023-09-21T00:00:00Z"/>
        <d v="2023-09-19T00:00:00Z"/>
        <d v="2023-07-20T00:00:00Z"/>
        <d v="2021-02-17T00:00:00Z"/>
        <d v="2021-03-16T00:00:00Z"/>
        <d v="2023-09-25T00:00:00Z"/>
        <d v="2022-09-07T00:00:00Z"/>
        <d v="2021-05-27T00:00:00Z"/>
        <d v="2023-09-12T00:00:00Z"/>
        <d v="2023-09-28T00:00:00Z"/>
        <d v="2023-01-19T00:00:00Z"/>
        <d v="2023-09-29T00:00:00Z"/>
        <d v="2023-10-01T00:00:00Z"/>
        <d v="2023-10-05T00:00:00Z"/>
        <d v="2022-12-22T00:00:00Z"/>
        <d v="2023-10-11T00:00:00Z"/>
        <d v="2023-10-12T00:00:00Z"/>
        <d v="2020-11-05T00:00:00Z"/>
        <d v="2022-09-14T00:00:00Z"/>
        <d v="2023-05-30T00:00:00Z"/>
        <d v="2023-10-03T00:00:00Z"/>
        <d v="2023-10-13T00:00:00Z"/>
        <d v="2023-08-29T00:00:00Z"/>
        <d v="2023-10-19T00:00:00Z"/>
        <d v="2022-03-03T00:00:00Z"/>
        <d v="2023-07-06T00:00:00Z"/>
        <d v="2023-07-18T00:00:00Z"/>
        <d v="2013-10-28T00:00:00Z"/>
        <d v="2023-04-05T00:00:00Z"/>
        <d v="2022-07-19T00:00:00Z"/>
        <d v="2023-05-23T00:00:00Z"/>
        <d v="2023-01-13T00:00:00Z"/>
        <d v="2023-09-20T00:00:00Z"/>
        <d v="2021-09-17T00:00:00Z"/>
        <d v="2023-11-03T00:00:00Z"/>
        <d v="2023-10-24T00:00:00Z"/>
        <d v="2019-09-12T00:00:00Z"/>
        <d v="2023-02-22T00:00:00Z"/>
        <d v="2023-11-02T00:00:00Z"/>
        <d v="2022-06-30T00:00:00Z"/>
        <d v="2023-11-06T00:00:00Z"/>
        <d v="2022-10-22T00:00:00Z"/>
        <d v="2023-11-07T00:00:00Z"/>
        <d v="2023-06-11T00:00:00Z"/>
        <d v="2022-12-07T00:00:00Z"/>
        <d v="2023-10-31T00:00:00Z"/>
        <d v="2020-10-27T00:00:00Z"/>
        <d v="2023-09-26T00:00:00Z"/>
        <d v="2023-02-24T00:00:00Z"/>
        <d v="2021-09-07T00:00:00Z"/>
        <d v="2022-01-13T00:00:00Z"/>
        <d v="2021-03-25T00:00:00Z"/>
        <d v="2023-11-15T00:00:00Z"/>
        <d v="2016-08-25T00:00:00Z"/>
        <d v="2023-10-25T00:00:00Z"/>
        <d v="2019-11-22T00:00:00Z"/>
        <d v="2023-09-22T00:00:00Z"/>
        <d v="2019-05-29T00:00:00Z"/>
        <d v="2023-11-20T00:00:00Z"/>
        <d v="2022-02-22T00:00:00Z"/>
        <d v="2021-04-07T00:00:00Z"/>
        <d v="2023-07-19T00:00:00Z"/>
        <d v="2018-02-21T00:00:00Z"/>
        <d v="2023-02-15T00:00:00Z"/>
        <d v="2018-08-14T00:00:00Z"/>
        <d v="2020-09-23T00:00:00Z"/>
        <d v="2019-09-17T00:00:00Z"/>
        <d v="2021-09-04T00:00:00Z"/>
        <d v="2021-09-02T00:00:00Z"/>
        <d v="2019-07-22T00:00:00Z"/>
        <d v="2022-10-25T00:00:00Z"/>
        <d v="2023-11-29T00:00:00Z"/>
        <d v="2023-01-12T00:00:00Z"/>
        <d v="2023-08-16T00:00:00Z"/>
        <d v="2020-05-07T00:00:00Z"/>
        <d v="2023-11-30T00:00:00Z"/>
        <d v="2021-01-28T00:00:00Z"/>
        <d v="2023-12-01T00:00:00Z"/>
        <d v="2023-12-05T00:00:00Z"/>
        <d v="2020-01-17T00:00:00Z"/>
        <d v="2023-12-07T00:00:00Z"/>
        <d v="2022-12-01T00:00:00Z"/>
        <d v="2022-08-04T00:00:00Z"/>
        <d v="2021-10-20T00:00:00Z"/>
        <d v="2023-07-13T00:00:00Z"/>
        <d v="2018-08-29T00:00:00Z"/>
        <d v="2021-11-10T00:00:00Z"/>
        <d v="2022-10-17T00:00:00Z"/>
        <d v="2020-08-21T00:00:00Z"/>
        <d v="2023-05-25T00:00:00Z"/>
        <d v="2018-09-25T00:00:00Z"/>
        <d v="2023-05-12T00:00:00Z"/>
        <d v="2022-10-27T00:00:00Z"/>
        <d v="2023-08-07T00:00:00Z"/>
        <d v="2019-08-08T00:00:00Z"/>
        <d v="2019-10-23T00:00:00Z"/>
        <d v="2023-08-30T00:00:00Z"/>
        <d v="2023-12-11T00:00:00Z"/>
        <d v="2018-09-06T00:00:00Z"/>
        <d v="2022-07-18T00:00:00Z"/>
        <d v="2023-03-10T00:00:00Z"/>
        <d v="2021-08-24T00:00:00Z"/>
        <d v="2023-12-15T00:00:00Z"/>
        <d v="2022-02-12T00:00:00Z"/>
        <d v="2022-07-26T00:00:00Z"/>
        <d v="2023-12-02T00:00:00Z"/>
        <d v="2024-01-25T00:00:00Z"/>
        <d v="2023-11-01T00:00:00Z"/>
        <d v="2021-12-03T00:00:00Z"/>
        <d v="2023-10-27T00:00:00Z"/>
        <d v="2020-09-15T00:00:00Z"/>
        <d v="2023-09-27T00:00:00Z"/>
        <d v="2021-08-21T00:00:00Z"/>
        <d v="2020-09-04T00:00:00Z"/>
        <d v="2022-01-20T00:00:00Z"/>
        <d v="2023-06-14T00:00:00Z"/>
        <d v="2018-08-31T00:00:00Z"/>
        <d v="2020-05-08T00:00:00Z"/>
        <d v="2021-03-24T00:00:00Z"/>
        <d v="2018-08-10T00:00:00Z"/>
        <d v="2016-02-17T00:00:00Z"/>
        <d v="2023-12-29T00:00:00Z"/>
      </sharedItems>
    </cacheField>
    <cacheField name="Month" numFmtId="1">
      <sharedItems containsString="0" containsBlank="1" containsNumber="1" containsInteger="1">
        <n v="5.0"/>
        <n v="6.0"/>
        <n v="12.0"/>
        <n v="2.0"/>
        <n v="9.0"/>
        <n v="1.0"/>
        <n v="10.0"/>
        <n v="4.0"/>
        <n v="7.0"/>
        <n v="8.0"/>
        <m/>
        <n v="3.0"/>
        <n v="11.0"/>
      </sharedItems>
    </cacheField>
    <cacheField name="Year" numFmtId="1">
      <sharedItems containsString="0" containsBlank="1" containsNumber="1" containsInteger="1">
        <n v="2021.0"/>
        <n v="2022.0"/>
        <n v="2018.0"/>
        <n v="2019.0"/>
        <n v="2020.0"/>
        <n v="2017.0"/>
        <n v="2016.0"/>
        <n v="2023.0"/>
        <m/>
        <n v="2015.0"/>
        <n v="2013.0"/>
      </sharedItems>
    </cacheField>
    <cacheField name="Game Impact">
      <sharedItems containsBlank="1" containsMixedTypes="1" containsNumber="1">
        <n v="40.224049331963"/>
        <n v="21.608996539792386"/>
        <n v="2.9926108374384235"/>
        <n v="0.2968822708236389"/>
        <n v="20.487850467289718"/>
        <n v="14.619195046439629"/>
        <s v="No Data"/>
        <n v="0.2907098121085595"/>
        <n v="4.335051546391752"/>
        <n v="32.5264116575592"/>
        <n v="4.702653247941446"/>
        <n v="20.838466803559207"/>
        <n v="0.18923465096719932"/>
        <n v="170.35425685425685"/>
        <n v="0.26804123711340205"/>
        <n v="14.496114763897191"/>
        <n v="1.7884130982367759"/>
        <n v="2.901639344262295"/>
        <n v="11.83882783882784"/>
        <n v="11.64"/>
        <n v="1.3174603174603174"/>
        <m/>
        <n v="1.7158105403602402"/>
        <n v="2.4878048780487805"/>
        <n v="0.17804154302670624"/>
        <n v="3.0063291139240507"/>
        <n v="410.8058823529412"/>
        <n v="2.7260273972602738"/>
        <n v="1.5614849187935034"/>
        <n v="0.0"/>
        <n v="2.9126284875183552"/>
        <n v="4.082621082621083"/>
        <n v="1.0"/>
        <n v="17.968347010550996"/>
        <n v="0.17080745341614906"/>
        <n v="3.9660751565762005"/>
        <n v="7.4312320916905446"/>
        <n v="0.8192389006342494"/>
        <n v="0.72578125"/>
        <n v="6.407294832826747"/>
        <n v="0.6953748006379585"/>
        <n v="1.8505392912172574"/>
        <n v="2.9991525423728813"/>
        <n v="14.584558823529411"/>
        <n v="0.2564575645756458"/>
        <n v="0.15714285714285714"/>
        <n v="10.818376068376068"/>
        <n v="2.6369565217391306"/>
        <n v="4.028639618138425"/>
        <n v="0.5562770562770563"/>
        <n v="5.707231040564374"/>
        <n v="0.34222919937205654"/>
        <n v="1.763975155279503"/>
        <n v="0.3684210526315789"/>
        <n v="4.387997208653175"/>
        <n v="22.490146217418946"/>
        <n v="1.7780362959516054"/>
        <n v="0.9987357774968394"/>
        <n v="11.938923395445135"/>
        <n v="8.49031007751938"/>
        <n v="3.7236566643405444"/>
        <n v="3.9552523008568707"/>
        <n v="0.14754098360655737"/>
        <n v="1.1557659208261617"/>
        <n v="10.294665537679933"/>
        <n v="0.5186656076250993"/>
        <n v="1.3333333333333333"/>
        <n v="0.622154779969651"/>
        <n v="0.7859424920127795"/>
        <n v="1.939278937381404"/>
        <n v="1.16008316008316"/>
        <n v="8.339544513457557"/>
        <n v="1.9151712887438825"/>
        <n v="3.3835072031793345"/>
        <n v="1.2585034013605443"/>
        <n v="8.654205607476635"/>
        <n v="4.513541666666667"/>
        <n v="1.2960629921259843"/>
        <n v="38.870440251572326"/>
        <n v="0.033444816053511704"/>
        <n v="19.305695989214694"/>
        <n v="0.7021739130434783"/>
        <n v="6.707308116048476"/>
        <n v="9.814814814814815"/>
        <n v="21.940265486725664"/>
        <n v="34.90993428681871"/>
        <n v="1.851985559566787"/>
        <n v="27.53740779768177"/>
        <n v="2.2366946778711485"/>
        <n v="29.506974506974508"/>
        <n v="2.4472152950955945"/>
        <n v="13.407342657342657"/>
        <n v="5.951127819548872"/>
        <n v="0.05008787346221441"/>
        <n v="18.62162162162162"/>
        <n v="59.49878934624697"/>
        <n v="7.814420803782506"/>
        <n v="6.576869484440316"/>
        <n v="14.298013245033113"/>
        <n v="0.3032568072610785"/>
        <n v="43.398039215686275"/>
        <n v="0.24171539961013644"/>
        <n v="8.312596006144393"/>
        <n v="2.611428571428571"/>
        <n v="0.3216514642342775"/>
        <n v="1.0420792079207921"/>
        <n v="8.648456057007126"/>
        <n v="0.4880952380952381"/>
        <n v="23.564430244941427"/>
        <n v="6.868908382066277"/>
        <n v="19.71251719394773"/>
        <n v="155.52275862068964"/>
        <n v="15.99149453219927"/>
        <n v="18.45531914893617"/>
        <n v="7.443985544656686"/>
        <n v="0.312960235640648"/>
        <n v="2.04"/>
        <n v="0.07589285714285714"/>
        <n v="4.488773747841106"/>
        <n v="5.648616125150421"/>
        <n v="3.4506034868126956"/>
        <n v="3.726009552757273"/>
        <n v="1.998389694041868"/>
        <n v="1.32996632996633"/>
        <n v="0.2100508187464709"/>
        <n v="0.6248391248391248"/>
        <n v="5.868171021377672"/>
        <n v="0.7388724035608308"/>
        <n v="29.31360946745562"/>
        <n v="0.5093167701863354"/>
        <n v="0.6564079007808912"/>
        <n v="8.367276887871853"/>
        <n v="0.24926253687315633"/>
        <n v="4.825692963752665"/>
        <n v="2.3803131991051454"/>
        <n v="2.1736571008094185"/>
        <n v="2.3714285714285714"/>
        <n v="15.867647058823529"/>
        <n v="4.659477866061294"/>
        <n v="5.911377245508982"/>
        <n v="16.028322440087145"/>
        <n v="0.7670364500792393"/>
        <n v="4.226064951497259"/>
        <n v="0.3766599597585513"/>
        <n v="0.5822485207100592"/>
        <n v="15.058441558441558"/>
        <n v="8.107563025210084"/>
        <n v="4.615646258503402"/>
        <n v="23.506611570247934"/>
        <n v="0.7307359307359307"/>
        <n v="0.5769841269841269"/>
        <n v="0.10580204778156997"/>
        <n v="5.225063938618926"/>
        <n v="6.890212765957447"/>
        <n v="1.261802575107296"/>
        <n v="10.245437382001258"/>
        <n v="0.4513343799058085"/>
        <n v="5.301397205588822"/>
        <n v="18.202439024390245"/>
        <n v="0.4171632896305125"/>
        <n v="5.405020920502092"/>
        <n v="0.012203876525484566"/>
        <n v="14.693539480949752"/>
        <n v="0.37242268041237114"/>
        <n v="2.241646489104116"/>
        <n v="3.2469733656174333"/>
        <n v="0.07059228650137742"/>
        <n v="0.38857142857142857"/>
        <n v="1.1782661782661783"/>
        <n v="61.29355608591885"/>
        <n v="5.749152542372881"/>
        <n v="1.1312607944732298"/>
        <n v="5.730860299921074"/>
        <n v="25.124563445867288"/>
        <n v="0.09906152241918666"/>
        <n v="0.9362808842652796"/>
        <n v="1.2316570486397362"/>
        <n v="0.24945612762871647"/>
        <n v="4.312312312312312"/>
        <n v="3.9072494669509594"/>
        <n v="4.119878603945372"/>
        <n v="64.23575498575498"/>
        <n v="4.259303721488595"/>
        <n v="18.11578947368421"/>
        <n v="0.9608323133414932"/>
        <n v="0.687235841081995"/>
        <n v="1.6703296703296704"/>
        <n v="0.326984126984127"/>
        <n v="5.1282952548330405"/>
        <n v="36.081460674157306"/>
        <n v="0.12408759124087591"/>
        <n v="20.101190476190474"/>
        <n v="1.635527246992215"/>
        <n v="3.8646864686468647"/>
        <n v="2.5833333333333335"/>
        <n v="0.3915966386554622"/>
        <n v="13.637462235649547"/>
        <n v="0.2664714494875549"/>
        <n v="0.5319396051103368"/>
        <n v="8.338478500551268"/>
        <n v="0.2801664355062413"/>
        <n v="0.8733286418015482"/>
        <n v="0.49941792782305006"/>
        <n v="1.8336886993603412"/>
        <n v="1.0188976377952756"/>
        <n v="2.4009700889248182"/>
        <n v="3.9859154929577465"/>
        <n v="0.7391786903440621"/>
        <n v="6.507217847769029"/>
        <n v="14.24399185336049"/>
        <n v="0.19892735251097027"/>
        <n v="2.3706896551724137"/>
        <n v="0.8740213523131672"/>
        <n v="2.184487951807229"/>
        <n v="2.177248677248677"/>
        <n v="0.35878336436995656"/>
        <n v="0.590633130962706"/>
        <n v="4.214622641509434"/>
        <n v="55.613157894736844"/>
        <n v="56.70947368421053"/>
        <n v="0.24329501915708812"/>
        <n v="0.761685319289006"/>
        <n v="3.8786610878661087"/>
        <n v="1.7808219178082192"/>
        <n v="0.23809523809523808"/>
        <n v="0.6670807453416149"/>
        <n v="2.7196916608269097"/>
        <n v="1.3973747016706444"/>
        <n v="0.8411377037807839"/>
        <n v="18.179310344827588"/>
        <n v="0.02346368715083799"/>
        <n v="0.5703544575725027"/>
        <n v="0.4482431149097816"/>
        <n v="0.04437869822485207"/>
        <n v="0.8136439267886856"/>
        <n v="0.07526881720430108"/>
        <n v="0.8010362694300518"/>
        <n v="0.1371308016877637"/>
        <n v="50.47707486941381"/>
        <n v="4.83104284559418"/>
        <n v="0.3008658008658009"/>
        <n v="2.9539198084979055"/>
        <n v="8.773524720893143"/>
        <n v="0.029350104821802937"/>
        <n v="1.7036247334754797"/>
        <n v="16.467625899280577"/>
        <n v="0.5660377358490566"/>
        <n v="3.0750481077613854"/>
        <n v="9.463414634146341"/>
        <n v="14.136212624584717"/>
        <n v="0.2119047619047619"/>
        <n v="2.3066255778120186"/>
        <n v="24.77171215880893"/>
        <n v="86.95378151260505"/>
        <n v="0.6863636363636364"/>
        <n v="46.275757575757574"/>
        <n v="3.890288713910761"/>
        <n v="108.20263157894736"/>
        <n v="4.301176470588235"/>
        <n v="3.8918058870326173"/>
        <n v="23.266459627329194"/>
        <n v="0.3582531458179127"/>
        <n v="42.19854721549637"/>
        <n v="22.017543859649123"/>
        <n v="0.2922465208747515"/>
        <n v="0.05555555555555555"/>
        <n v="0.14285714285714285"/>
        <n v="68.31648063033487"/>
        <n v="0.052434456928838954"/>
        <n v="23.905544147843944"/>
        <n v="3.943148688046647"/>
        <n v="4.623574144486692"/>
        <n v="0.3822937625754527"/>
        <n v="0.5277497477295661"/>
        <n v="4.427570093457944"/>
        <n v="0.032679738562091505"/>
        <n v="10.478463329452852"/>
        <n v="8.75897435897436"/>
        <n v="1.0916905444126075"/>
        <n v="0.15644171779141106"/>
        <n v="1.1157635467980296"/>
        <n v="0.7392449517120281"/>
        <n v="0.09012875536480687"/>
        <n v="1.153345724907063"/>
        <n v="1.9653779572994807"/>
        <n v="3.4146341463414633"/>
        <n v="1.7837837837837838"/>
        <n v="0.32273449920508746"/>
        <n v="0.1639751552795031"/>
        <n v="0.10003718854592786"/>
        <n v="0.8791390728476821"/>
        <n v="0.6966379984362784"/>
        <n v="0.20384615384615384"/>
        <n v="0.7228714524207012"/>
        <n v="7.386100386100386"/>
        <n v="2.143712574850299"/>
        <n v="3.1672088484059855"/>
        <n v="0.6872586872586872"/>
        <n v="0.026465028355387523"/>
        <n v="4.413015463917525"/>
        <n v="0.035842293906810034"/>
        <n v="0.25503943908851884"/>
        <n v="0.3412987012987013"/>
        <n v="0.92018779342723"/>
        <n v="104.6364522417154"/>
        <n v="4.931531531531531"/>
        <n v="0.32142857142857145"/>
        <n v="0.4"/>
        <n v="0.27593818984547464"/>
        <n v="2.5081967213114753"/>
        <n v="0.17373737373737375"/>
        <n v="0.00816326530612245"/>
        <n v="0.049586776859504134"/>
        <n v="0.9726315789473684"/>
        <n v="2.242798353909465"/>
        <n v="11.324675324675324"/>
        <n v="1.2715447154471544"/>
        <n v="7.531645569620253"/>
        <n v="3.8852459016393444"/>
        <n v="172.91397849462365"/>
        <n v="0.20634920634920634"/>
        <n v="0.3772455089820359"/>
        <n v="129.04"/>
        <n v="11.20673076923077"/>
        <n v="0.08808290155440414"/>
        <n v="8.146341463414634"/>
        <n v="0.02824858757062147"/>
        <n v="0.11494252873563218"/>
        <n v="3.008"/>
        <n v="0.036585365853658534"/>
        <n v="31.379146919431278"/>
        <n v="6.563265306122449"/>
        <n v="0.076103500761035"/>
        <n v="0.085"/>
        <n v="0.043866774979691305"/>
        <n v="0.059548254620123205"/>
        <n v="11.849056603773585"/>
        <n v="9.0672748004561"/>
        <n v="2.890625"/>
        <n v="3.272108843537415"/>
        <n v="1.7876712328767124"/>
        <n v="2.496551724137931"/>
        <n v="0.34868421052631576"/>
        <n v="4.394557823129252"/>
        <n v="1.148936170212766"/>
        <n v="4.246753246753247"/>
        <n v="0.11258278145695365"/>
        <n v="0.03816793893129771"/>
        <n v="0.2824427480916031"/>
        <n v="0.5242914979757085"/>
        <n v="0.39"/>
        <n v="13.24056603773585"/>
        <n v="0.5216400911161732"/>
        <n v="6.484615384615385"/>
        <n v="6.0"/>
        <n v="0.43548387096774194"/>
        <n v="0.8373983739837398"/>
        <n v="27.775"/>
        <n v="137.05128205128204"/>
        <n v="38.436974789915965"/>
        <n v="0.42777777777777776"/>
        <n v="51.040650406504064"/>
        <n v="0.4280338664158043"/>
        <n v="0.07142857142857142"/>
        <n v="0.035398230088495575"/>
        <n v="3.409274193548387"/>
        <n v="7.908713692946058"/>
        <n v="0.6456521739130435"/>
        <n v="1.0396825396825398"/>
        <n v="0.11818181818181818"/>
        <n v="0.1298342541436464"/>
        <n v="0.027522935779816515"/>
        <n v="1.308411214953271"/>
        <n v="25.058252427184467"/>
        <n v="1.8461538461538463"/>
        <n v="0.6875"/>
        <n v="4.743787489288775"/>
        <n v="0.16359918200409"/>
        <n v="0.16017316017316016"/>
        <n v="2.8285714285714287"/>
        <n v="1.6526315789473685"/>
        <n v="2.7"/>
        <n v="1.2195121951219512"/>
        <n v="0.30337078651685395"/>
        <n v="0.01608187134502924"/>
        <n v="1.6443298969072164"/>
        <n v="0.7303370786516854"/>
        <n v="0.6593406593406593"/>
        <n v="1.877545551982851"/>
        <n v="0.7027972027972028"/>
        <n v="190.46153846153845"/>
        <n v="2.046218487394958"/>
        <n v="0.3342391304347826"/>
        <n v="2.870740305522914"/>
        <n v="0.5740932642487047"/>
        <n v="1.5476190476190477"/>
        <n v="0.8916194076874606"/>
        <n v="0.6737804878048781"/>
        <n v="1.8214285714285714"/>
        <n v="6.4"/>
        <n v="0.10666666666666667"/>
        <n v="83.86028853454822"/>
        <n v="2.1716814159292035"/>
        <n v="1.267605633802817"/>
        <n v="1.2752497225305217"/>
        <n v="0.48337028824833705"/>
        <n v="0.8285714285714286"/>
        <n v="0.6351351351351351"/>
        <n v="1.3059360730593608"/>
        <n v="4.072892938496583"/>
        <n v="0.07407407407407407"/>
        <n v="5.142857142857143"/>
        <n v="30.352040816326532"/>
        <n v="0.3557692307692308"/>
        <n v="0.24193548387096775"/>
        <n v="6.1875"/>
        <n v="19.717791411042946"/>
        <n v="3.6092436974789917"/>
        <n v="3.1602787456445993"/>
        <n v="0.6289222373806276"/>
        <n v="3.6991341991341993"/>
        <n v="4.451801363193768"/>
        <n v="0.7642585551330798"/>
        <n v="2.285925925925926"/>
        <n v="0.5662650602409639"/>
        <n v="2.350263852242744"/>
        <n v="0.07758620689655173"/>
        <n v="0.9421145894861194"/>
        <n v="0.004048582995951417"/>
        <n v="0.4376396960214573"/>
        <n v="0.9649122807017544"/>
        <n v="4.181818181818182"/>
        <n v="0.16173570019723865"/>
        <n v="1.6298342541436464"/>
        <n v="0.4700499168053245"/>
        <n v="0.035266821345707654"/>
        <n v="32.79326923076923"/>
        <n v="26.597014925373134"/>
        <n v="7.268046441191317"/>
        <n v="81.32479338842975"/>
        <n v="17.576026637069923"/>
        <n v="1.6561314791403288"/>
        <n v="3.5513157894736844"/>
        <n v="21.697916666666668"/>
        <n v="1.4353348729792148"/>
        <n v="0.33557046979865773"/>
        <n v="0.5803571428571429"/>
        <n v="2.306451612903226"/>
        <n v="2.2916666666666665"/>
        <n v="4.978319783197832"/>
        <n v="4.934640522875817"/>
        <n v="2.2839140103780577"/>
        <n v="3.872340425531915"/>
        <n v="23.38095238095238"/>
        <n v="0.03597122302158273"/>
        <n v="3.6943674976915974"/>
        <n v="0.32608695652173914"/>
        <n v="0.21428571428571427"/>
        <n v="0.9523809523809523"/>
        <n v="0.025342465753424658"/>
        <n v="0.023809523809523808"/>
        <n v="281.3"/>
        <n v="14.330900243309003"/>
        <n v="1.6377358490566039"/>
        <n v="0.7619047619047619"/>
        <n v="0.013071895424836602"/>
        <n v="0.13814180929095354"/>
        <n v="0.075"/>
        <n v="0.3048128342245989"/>
        <n v="39.43031536113937"/>
        <n v="1.110414052697616"/>
        <n v="1.7252747252747254"/>
        <n v="10.197368421052632"/>
        <n v="0.9565567176186646"/>
        <n v="1.5805084745762712"/>
        <n v="0.36513666838576586"/>
        <n v="10.405622489959839"/>
        <n v="0.9937888198757764"/>
        <n v="2.8856502242152464"/>
        <n v="50.354166666666664"/>
        <n v="9.551378446115288"/>
        <n v="0.13580246913580246"/>
        <n v="0.7854500616522812"/>
        <n v="0.3408796895213454"/>
        <n v="24.834532374100718"/>
        <n v="7.134328358208955"/>
        <n v="0.067926455566905"/>
        <n v="1.182815356489945"/>
        <n v="5.865384615384615"/>
        <n v="2.762589928057554"/>
        <n v="18.624"/>
        <n v="36.595238095238095"/>
        <n v="59.28125"/>
        <n v="0.7258064516129032"/>
        <n v="36.460881934566146"/>
        <n v="0.9369202226345084"/>
        <n v="1.8222222222222222"/>
        <n v="19.17105263157895"/>
        <n v="25.797720797720796"/>
        <n v="8.91194968553459"/>
        <n v="2.5594315245478034"/>
        <n v="1.1604938271604939"/>
        <n v="7.155172413793103"/>
        <n v="1.4167636786961584"/>
        <n v="1.5135135135135136"/>
        <n v="0.0797498045347928"/>
        <n v="0.10136674259681093"/>
        <n v="1.9902359641985354"/>
        <n v="79.42857142857143"/>
        <n v="4.975206611570248"/>
        <n v="0.5787037037037037"/>
        <n v="0.45777233782129745"/>
        <n v="0.08910386965376782"/>
        <n v="13.623145400593472"/>
        <n v="0.29553264604810997"/>
        <n v="1.254863813229572"/>
        <n v="5.0705289672544085"/>
        <n v="0.10865051903114187"/>
        <n v="0.2777777777777778"/>
      </sharedItems>
    </cacheField>
    <cacheField name="Store Page / Game Link" numFmtId="0">
      <sharedItems containsBlank="1">
        <s v="https://store.steampowered.com/app/1259420/Days_Gone/"/>
        <s v="https://store.steampowered.com/app/1462040/FINAL_FANTASY_VII_REMAKE_INTERGRADE/"/>
        <s v="https://store.steampowered.com/app/1321680/Hello_Neighbor_2/"/>
        <s v="https://store.steampowered.com/app/558260/Gravel/"/>
        <s v="https://store.steampowered.com/app/860510/Little_Nightmares_II/"/>
        <s v="https://store.steampowered.com/app/532210/Life_is_Strange_2/"/>
        <s v="https://launcher.store.epicgames.com/en-US/p/kingdom-hearts-iii"/>
        <s v="https://store.steampowered.com/app/692100/Infliction/"/>
        <s v="https://store.steampowered.com/app/1184050/Gears_Tactics/"/>
        <s v="https://store.steampowered.com/app/2021910/FPS_Chess/"/>
        <s v="https://store.steampowered.com/app/1128920/EVERSPACE_2/"/>
        <s v="https://store.steampowered.com/app/851850/DRAGON_BALL_Z_KAKAROT/"/>
        <s v="https://store.steampowered.com/app/506900/Downward/"/>
        <s v="https://store.steampowered.com/app/381210/Dead_by_Daylight/"/>
        <s v="https://store.steampowered.com/app/879000/Comanche/"/>
        <s v="https://store.steampowered.com/app/692850/Bloodstained_Ritual_of_the_Night/"/>
        <s v="https://store.steampowered.com/app/1532690/BLACKTAIL/"/>
        <s v="https://store.steampowered.com/app/1522870/Supraland_Six_Inches_Under/"/>
        <s v="https://store.steampowered.com/app/501300/What_Remains_of_Edith_Finch/"/>
        <s v="https://store.steampowered.com/app/2232840/Garten_of_Banban/"/>
        <s v="https://store.steampowered.com/app/1298140/Fobia__St_Dinfna_Hotel/"/>
        <s v="https://www.ironmace.com/"/>
        <s v="https://store.steampowered.com/app/649950/Ashen/"/>
        <s v="https://store.steampowered.com/app/1194810/Meet_Your_Maker/"/>
        <s v="https://store.steampowered.com/app/1065740/REPO_MAN/"/>
        <s v="https://store.steampowered.com/app/2161050/Boti_Byteland_Overclocked/"/>
        <s v="https://store.steampowered.com/app/1987730/Smiths__Legends/"/>
        <s v="https://store.steampowered.com/app/1997590/RETOOLED/"/>
        <s v="https://store.steampowered.com/app/2117110/Trail_of_Toads/"/>
        <s v="https://store.steampowered.com/app/1891620/Lempo/"/>
        <s v="https://store.steampowered.com/app/1818610/Karagon_Survival_Robot_Riding_FPS/"/>
        <s v="https://store.steampowered.com/app/1574360/Uncharted_Waters_Origin/"/>
        <s v="https://store.steampowered.com/app/990080/Hogwarts_Legacy/"/>
        <s v="https://store.steampowered.com/app/2081080/Capes/"/>
        <s v="https://store.steampowered.com/app/2163210/The_Archipelago_Promise/"/>
        <s v="https://store.steampowered.com/app/1816300/HARVESTELLA/"/>
        <s v="https://store.steampowered.com/app/1963210/VALKYRIE_ELYSIUM/"/>
        <s v="https://store.steampowered.com/app/1949030/Sherlock_Holmes_The_Awakened/"/>
        <s v="https://store.steampowered.com/app/924980/Trials_of_Mana/"/>
        <s v="https://store.steampowered.com/app/1090630/Granblue_Fantasy_Versus/"/>
        <s v="https://store.steampowered.com/app/1981610/Wanted_Dead/"/>
        <s v="https://store.steampowered.com/app/1149620/Gas_Station_Simulator/"/>
        <s v="https://store.steampowered.com/app/2096030/Snow_Plowing_Simulator/"/>
        <s v="https://store.steampowered.com/app/1435900/Route_66_Simulator/"/>
        <s v="https://store.steampowered.com/app/1559600/The_Ranch_of_Rivershine/"/>
        <s v="https://store.steampowered.com/app/2244480/REMEDIUM_Sentinels/"/>
        <s v="https://store.steampowered.com/app/544750/SOULCALIBUR_VI/"/>
        <s v="https://store.steampowered.com/app/1498570/THE_KING_OF_FIGHTERS_XV/"/>
        <s v="https://store.steampowered.com/app/1342260/SAMURAI_SHODOWN/"/>
        <s v="https://store.steampowered.com/app/1061100/Hunters_Arena_Legends/"/>
        <s v="https://store.steampowered.com/app/1805480/Like_a_Dragon_Ishin/"/>
        <s v="https://store.steampowered.com/app/1087760/The_Gunk/"/>
        <s v="https://store.steampowered.com/app/928960/Godfall_Ultimate_Edition/"/>
        <s v="https://store.steampowered.com/app/1186640/Pumpkin_Jack/"/>
        <s v="https://store.steampowered.com/app/1543030/Sword_and_Fairy_7/"/>
        <s v="https://store.steampowered.com/app/404200/WARTILE/"/>
        <s v="https://store.steampowered.com/app/1897050/VARIOUS_DAYLIFE/"/>
        <s v="https://store.steampowered.com/app/775500/SCARLET_NEXUS/"/>
        <s v="https://store.steampowered.com/app/1850510/TRIANGLE_STRATEGY/"/>
        <s v="https://store.steampowered.com/app/1271700/HOT_WHEELS_UNLEASHED/"/>
        <s v="https://store.steampowered.com/app/551770/ECHO/"/>
        <s v="https://store.steampowered.com/app/1216060/DNF_Duel/"/>
        <s v="https://store.steampowered.com/app/691280/SINNER_Sacrifice_for_Redemption/"/>
        <s v="https://store.steampowered.com/app/1602080/Soulstice/"/>
        <s v="https://store.steampowered.com/app/1015890/TASOMACHI_Behind_the_Twilight/"/>
        <s v="https://store.steampowered.com/app/1150080/Azur_Lane_Crosswave/"/>
        <s v="https://store.steampowered.com/app/678960/CODE_VEIN/"/>
        <s v="https://store.steampowered.com/app/632350/Cyberdimension_Neptunia_4_Goddesses_Online/"/>
        <s v="https://store.steampowered.com/app/1492680/The_Pathless/"/>
        <s v="https://store.steampowered.com/app/597820/BIOMUTANT/"/>
        <s v="https://store.steampowered.com/app/1343240/Thymesia/"/>
        <s v="https://store.steampowered.com/app/1167450/DAEMON_X_MACHINA/"/>
        <s v="https://store.steampowered.com/app/341940/Hatred/"/>
        <s v="https://store.steampowered.com/app/1636660/Absolute_Tactics_Daughters_of_Mercy/"/>
        <s v="https://store.steampowered.com/app/1386900/Observer_System_Redux/"/>
        <s v="https://store.steampowered.com/app/559650/Witch_It/"/>
        <s v="https://store.steampowered.com/app/1378290/The_Citadel/"/>
        <s v="https://store.steampowered.com/app/1920490/The_Outer_Worlds_Spacers_Choice_Edition/"/>
        <s v="https://store.steampowered.com/app/1164690/Wigmund/"/>
        <s v="https://store.steampowered.com/app/1430680/Clash_Artifacts_of_Chaos/"/>
        <s v="https://store.steampowered.com/app/750130/The_Sinking_City/"/>
        <s v="https://store.steampowered.com/app/1399080/The_DioField_Chronicle/"/>
        <s v="https://store.steampowered.com/app/629820/Maneater/"/>
        <s v="https://store.steampowered.com/app/566440/Necromunda_Underhive_Wars/"/>
        <s v="https://store.steampowered.com/app/598700/The_Vagrant/"/>
        <s v="https://store.steampowered.com/app/355790/Styx_Shards_of_Darkness/"/>
        <s v="https://store.steampowered.com/app/973230/We_Who_Are_About_To_Die/"/>
        <s v="https://store.steampowered.com/app/1222370/Necromunda_Hired_Gun/"/>
        <s v="https://store.steampowered.com/app/1851280/Samurai_Bringer/"/>
        <s v="https://store.steampowered.com/app/1178830/Bright_Memory_Infinite/"/>
        <s v="https://store.steampowered.com/app/457260/Omen_of_Sorrow/"/>
        <s v="https://store.steampowered.com/app/376210/The_Isle/"/>
        <s v="https://store.steampowered.com/app/865680/The_Eternal_Cylinder/"/>
        <s v="https://store.steampowered.com/app/384190/ABZU/"/>
        <s v="https://store.steampowered.com/app/1034140/Subverse/"/>
        <s v="https://store.steampowered.com/app/1496790/Gotham_Knights/"/>
        <s v="https://store.steampowered.com/app/361420/ASTRONEER/"/>
        <s v="https://store.steampowered.com/app/724970/_Faith_of_Danschant/"/>
        <s v="https://store.steampowered.com/app/1384160/GUILTY_GEAR_STRIVE/"/>
        <s v="steam://install/350280"/>
        <s v="https://store.steampowered.com/app/1265920/Life_is_Strange_Remastered/"/>
        <s v="https://store.steampowered.com/app/440900/Conan_Exiles/"/>
        <s v="https://store.steampowered.com/app/662960/Mysteria_Occult_Shadows/"/>
        <s v="https://store.steampowered.com/app/1286680/Tiny_Tinas_Wonderlands/"/>
        <s v="https://store.steampowered.com/app/996580/Spyro_Reignited_Trilogy/"/>
        <s v="https://store.steampowered.com/app/1467020/Aefen_Fall/"/>
        <s v="https://launcher.store.epicgames.com/en-US/p/fortnite"/>
        <s v="https://store.steampowered.com/app/861650/Session_Skate_Sim/"/>
        <s v="https://store.steampowered.com/app/1721470/Poppy_Playtime/"/>
        <s v="https://store.steampowered.com/app/1672970/Minecraft_Dungeons/"/>
        <s v="https://noahsheart.archosaur.com/"/>
        <s v="https://store.steampowered.com/app/626690/Sword_Art_Online_Fatal_Bullet/"/>
        <s v="https://store.steampowered.com/app/2064650/Tower_of_Fantasy/"/>
        <s v="https://store.steampowered.com/app/871200/FIGHTING_EX_LAYER/"/>
        <s v="https://store.steampowered.com/app/680420/OUTRIDERS/"/>
        <s v="https://store.steampowered.com/app/1341050/BALAN_WONDERWORLD/"/>
        <s v="https://store.steampowered.com/app/969990/SpongeBob_SquarePants_Battle_for_Bikini_Bottom__Rehydrated/"/>
        <s v="https://store.steampowered.com/app/1282150/SpongeBob_SquarePants_The_Cosmic_Shake/"/>
        <s v="https://store.steampowered.com/app/301840/City_of_Brass/"/>
        <s v="https://store.steampowered.com/app/1867530/Solar_Ash/"/>
        <s v="https://store.steampowered.com/app/1065310/Evil_West/"/>
        <s v="https://store.steampowered.com/app/1630110/Gungrave_GORE/"/>
        <s v="https://store.steampowered.com/app/1369630/ENDER_LILIES_Quietus_of_the_Knights/"/>
        <s v="https://store.steampowered.com/app/427290/Vampyr/"/>
        <s v="https://store.steampowered.com/app/678950/DRAGON_BALL_FighterZ/"/>
        <s v="https://store.steampowered.com/app/1832640/Mirror_2_Project_X/"/>
        <s v="https://store.steampowered.com/app/1490890/Demon_Slayer_Kimetsu_no_Yaiba_The_Hinokami_Chronicles/"/>
        <s v="https://store.steampowered.com/app/1789480/Marauders/"/>
        <s v="https://store.steampowered.com/app/332950/Dark_Deception/"/>
        <s v="https://store.steampowered.com/app/1165870/Mahou_Arms/"/>
        <s v="https://store.steampowered.com/app/695330/SEASON_A_letter_to_the_future/"/>
        <s v="https://store.steampowered.com/app/1329790/Override_2_Super_Mech_League/"/>
        <s v="https://store.steampowered.com/app/1134100/Frozenheim/"/>
        <s v="https://store.steampowered.com/app/1426450/Age_of_Darkness_Final_Stand/"/>
        <s v="https://store.steampowered.com/app/463530/Empires_of_the_Undergrowth/"/>
        <s v="https://store.steampowered.com/app/464060/RUINER/"/>
        <s v="https://store.steampowered.com/app/1370050/Trek_to_Yomi/"/>
        <s v="https://store.steampowered.com/app/730390/Raji_An_Ancient_Epic/"/>
        <s v="https://store.steampowered.com/app/889600/The_Caligula_Effect_Overdose/"/>
        <s v="https://store.steampowered.com/app/1039890/EARTH_DEFENSE_FORCE_IRON_RAIN/"/>
        <s v="https://store.steampowered.com/app/921570/OCTOPATH_TRAVELER/"/>
        <s v="https://store.steampowered.com/app/2003050/Perseus_Titan_Slayer/"/>
        <s v="https://store.steampowered.com/app/1129580/Medieval_Dynasty/"/>
        <s v="https://store.steampowered.com/app/1209410/King_of_Seas/"/>
        <s v="https://store.steampowered.com/app/633360/Remothered_Tormented_Fathers/"/>
        <s v="https://store.steampowered.com/app/607080/Psychonauts_2/"/>
        <s v="https://store.steampowered.com/app/1614270/Submerged_Hidden_Depths/"/>
        <s v="https://store.steampowered.com/app/606280/Darksiders_III/"/>
        <s v="https://store.steampowered.com/app/1040420/Dreamscaper/"/>
        <s v="https://store.steampowered.com/app/523660/HYPERCHARGE_Unboxed/"/>
        <s v="https://store.steampowered.com/app/1378990/Crash_Bandicoot_4_Its_About_Time/"/>
        <s v="https://store.steampowered.com/app/1954200/Kena_Bridge_of_Spirits/"/>
        <s v="https://store.steampowered.com/app/1110910/Mortal_Shell/"/>
        <s v="https://launcher.store.epicgames.com/en-US/p/tony-hawks-pro-skater-1-and-2"/>
        <s v="https://store.steampowered.com/app/1330470/FIST_Forged_In_Shadow_Torch/"/>
        <s v="https://store.steampowered.com/app/698670/Scorn/"/>
        <s v="https://store.steampowered.com/app/659960/_/"/>
        <s v="https://store.steampowered.com/app/529180/Dark_and_Light/"/>
        <s v="https://store.steampowered.com/app/544330/Snake_Pass/"/>
        <s v="https://store.steampowered.com/app/1091460/_JianPo/"/>
        <s v="https://launcher.store.epicgames.com/en-US/p/tchia"/>
        <s v="https://store.steampowered.com/app/1974050/Torchlight_Infinite/"/>
        <s v="https://store.steampowered.com/app/1030210/Torchlight_III/"/>
        <s v="https://store.steampowered.com/app/2138710/Sifu/"/>
        <s v="https://store.steampowered.com/app/389730/TEKKEN_7/"/>
        <s v="https://store.steampowered.com/app/493840/Marvel_vs_Capcom_Infinite/"/>
        <s v="https://store.steampowered.com/app/2139230/BLUE_PROTOCOL/"/>
        <s v="https://store.steampowered.com/app/753590/Hellbound/"/>
        <s v="https://store.steampowered.com/app/1336380/Gripper/"/>
        <s v="https://store.steampowered.com/app/2162020/Strayed_Lights/"/>
        <s v="https://store.steampowered.com/app/594330/Visage/"/>
        <s v="https://store.steampowered.com/app/1249800/XuanYuan_Sword_VII/"/>
        <s v="https://store.steampowered.com/app/599080/The_Blackout_Club/"/>
        <s v="https://store.steampowered.com/app/1097840/Gears_5/"/>
        <s v="https://store.steampowered.com/app/1101360/Rock_of_Ages_3_Make__Break/"/>
        <s v="https://store.steampowered.com/app/710920/Darksiders_Genesis/"/>
        <s v="https://store.steampowered.com/app/368260/Marvels_Midnight_Suns/"/>
        <s v="https://store.steampowered.com/app/1252830/A_Jugglers_Tale/"/>
        <s v="https://store.steampowered.com/app/2014380/LIVE_A_LIVE/"/>
        <s v="https://store.steampowered.com/app/1259980/RIDE_4/"/>
        <s v="https://store.steampowered.com/app/1732220/The_Crown_of_Wu/"/>
        <s v="https://store.steampowered.com/app/502500/ACE_COMBAT_7_SKIES_UNKNOWN/"/>
        <s v="https://store.steampowered.com/app/1552810/Twin_Mirror/"/>
        <s v="https://store.steampowered.com/app/620590/Ancestors_Legacy/"/>
        <s v="https://store.steampowered.com/app/816090/Space_Hulk_Deathwing_Enhanced_Edition/"/>
        <s v="https://store.steampowered.com/app/334210/Fortified/"/>
        <s v="https://store.steampowered.com/app/1105590/Dream_Cycle/"/>
        <s v="https://store.steampowered.com/app/1101790/War_Mongrels/"/>
        <s v="https://store.steampowered.com/app/1665460/eFootball_2023/"/>
        <s v="https://store.steampowered.com/app/1929610/Demonologist/"/>
        <s v="https://store.steampowered.com/app/1799930/Redout_2/"/>
        <s v="https://www.artstation.com/ostap_gordon"/>
        <s v="https://store.steampowered.com/app/803330/Destroy_All_Humans/"/>
        <s v="https://store.steampowered.com/app/740130/Tales_of_Arise/"/>
        <s v="https://store.steampowered.com/app/1198590/Stonefly/"/>
        <s v="https://store.steampowered.com/app/1096570/SONG_OF_HORROR_COMPLETE_EDITION/"/>
        <s v="https://store.steampowered.com/app/493200/RiME/"/>
        <s v="https://store.steampowered.com/app/1060210/Disaster_Report_4_Summer_Memories/"/>
        <s v="https://store.steampowered.com/app/1646850/SpaceBourne_2/"/>
        <s v="https://store.steampowered.com/app/623280/Dungeons__Dragons_Dark_Alliance/"/>
        <s v="https://store.steampowered.com/app/1051690/Nightmare_Reaper/"/>
        <s v="https://store.steampowered.com/app/397540/Borderlands_3/"/>
        <s v="https://store.steampowered.com/app/985830/SUCCUBUS/"/>
        <s v="https://store.steampowered.com/app/1726190/No_Straight_Roads_Encore_Edition/"/>
        <s v="https://store.steampowered.com/app/484900/Aven_Colony/"/>
        <s v="https://store.steampowered.com/app/1676130/Deadlink/"/>
        <s v="https://store.steampowered.com/app/1554970/Rogue_Spirit/"/>
        <s v="https://store.steampowered.com/app/1154670/Die_by_the_Blade/"/>
        <s v="https://store.steampowered.com/app/1295510/DRAGON_QUEST_XI_S_Echoes_of_an_Elusive_Age__Definitive_Edition/"/>
        <s v="https://store.steampowered.com/app/1817230/HiFi_RUSH/"/>
        <s v="https://store.steampowered.com/app/976500/Venineth/"/>
        <s v="https://store.steampowered.com/app/414340/Hellblade_Senuas_Sacrifice/"/>
        <s v="https://store.steampowered.com/app/363680/Battlefleet_Gothic_Armada/"/>
        <s v="https://store.steampowered.com/app/573100/Battlefleet_Gothic_Armada_2/"/>
        <s v="https://store.steampowered.com/app/1266700/Destroy_All_Humans_2__Reprobed/"/>
        <s v="https://store.steampowered.com/app/1142390/Remothered_Broken_Porcelain/"/>
        <s v="https://store.steampowered.com/app/1159690/Voidtrain/"/>
        <s v="https://store.steampowered.com/app/1475810/Ghostwire_Tokyo/"/>
        <s v="https://store.steampowered.com/app/747360/Gray_Dawn/"/>
        <s v="https://store.steampowered.com/app/706020/Fade_to_Silence/"/>
        <s v="https://baraklava.itch.io/manic-miners"/>
        <s v="https://store.steampowered.com/app/1522820/Orcs_Must_Die_3/"/>
        <s v="https://store.steampowered.com/app/711750/Monster_Energy_Supercross__The_Official_Videogame/"/>
        <s v="https://store.steampowered.com/app/712190/Genesis_Alpha_One_Deluxe_Edition/"/>
        <s v="https://store.steampowered.com/app/1284730/Successor/"/>
        <s v="https://store.steampowered.com/app/924070/Arboria/"/>
        <s v="https://store.steampowered.com/app/989440/Phantom_Abyss/"/>
        <s v="https://store.steampowered.com/app/1710580/MotoGP22/"/>
        <s v="https://store.steampowered.com/app/1180660/Tell_Me_Why/"/>
        <s v="https://store.steampowered.com/app/1944790/Train_Sim_World_3/"/>
        <s v="https://store.steampowered.com/app/1357860/Fuga_Melodies_of_Steel/"/>
        <s v="https://store.steampowered.com/app/1164940/Trepang2/"/>
        <s v="https://store.steampowered.com/app/954740/Terminator_Resistance/"/>
        <s v="https://store.steampowered.com/app/424840/Little_Nightmares/"/>
        <s v="https://store.steampowered.com/app/682570/SGZH_School_GirlZombie_Hunter/"/>
        <s v="https://store.steampowered.com/app/1345890/Deliver_Us_Mars/"/>
        <s v="https://store.steampowered.com/app/644290/MEMORIES_OF_MARS/"/>
        <s v="https://store.steampowered.com/app/1179580/KAKU_Ancient_Seal/"/>
        <s v="https://store.steampowered.com/app/1101190/Dungeon_Defenders_Awakened/"/>
        <s v="https://store.steampowered.com/app/1042490/Call_of_the_Sea/"/>
        <s v="https://store.steampowered.com/app/722560/RAD/"/>
        <s v="https://store.steampowered.com/app/878670/Shenmue_III/"/>
        <s v="https://store.steampowered.com/app/1567020/The_Dark_Pictures_Anthology_The_Devil_in_Me/"/>
        <s v="https://store.steampowered.com/app/2004080/Furnish_Master/"/>
        <s v="https://store.steampowered.com/app/747660/Five_Nights_at_Freddys_Security_Breach/"/>
        <s v="https://store.steampowered.com/app/505460/Foxhole/"/>
        <s v="https://brumley53.itch.io/dead-space-demake?ac=qfCyYFQF-yt"/>
        <s v="https://store.steampowered.com/app/2101220/_Story_Walker/"/>
        <s v="https://store.steampowered.com/app/1215090/My_Friend_is_a_Raven/"/>
        <s v="https://store.steampowered.com/app/1202690/Sex_with_the_Devil/"/>
        <s v="https://virtualtowersonline.itch.io/virtual-towers-online"/>
        <s v="https://store.steampowered.com/app/1573280/WW2_Rebuilder/"/>
        <s v="https://store.steampowered.com/app/914750/Bee_Simulator/"/>
        <s v="https://store.steampowered.com/app/313780/Conarium/"/>
        <s v="https://store.steampowered.com/app/1057750/The_Suicide_of_Rachel_Foster/"/>
        <s v="https://store.steampowered.com/app/1172650/INDUSTRIA/"/>
        <s v="https://store.steampowered.com/app/318600/The_Flame_in_the_Flood/"/>
        <s v="https://store.steampowered.com/app/774801/Crab_Champions/"/>
        <s v="https://store.steampowered.com/app/1668640/Rings_of_Hell/"/>
        <s v="https://selkieharbour.itch.io/sunset-shift"/>
        <s v="https://store.steampowered.com/app/1490860/Til_Nord/"/>
        <s v="https://store.steampowered.com/app/824720/Pure_Rock_Crawling/"/>
        <s v="https://store.steampowered.com/app/1826020/Shred__Tear_Explosive_Kajun/"/>
        <s v="https://store.steampowered.com/app/1604280/STHELL/"/>
        <s v="https://store.steampowered.com/app/739650/Drake_Hollow/"/>
        <s v="https://store.steampowered.com/app/1893370/GHOSTWARE_Arena_of_the_Dead/"/>
        <s v="https://store.steampowered.com/app/1233590/Warhammer_Age_of_Sigmar_Storm_Ground/"/>
        <s v="https://store.steampowered.com/app/619700/Steel_Rats/"/>
        <s v="https://store.steampowered.com/app/629760/MORDHAU/"/>
        <s v="https://store.steampowered.com/app/536270/Ancestors_The_Humankind_Odyssey/"/>
        <s v="https://store.steampowered.com/app/985950/Operencia_The_Stolen_Sun/"/>
        <s v="https://store.steampowered.com/app/673130/AMID_EVIL/"/>
        <s v="https://store.steampowered.com/app/1615290/Ravenous_Devils/"/>
        <s v="https://store.steampowered.com/app/1966700/Windfolk_Sky_is_just_the_Beginning/"/>
        <s v="https://selkieharbour.itch.io/isa-calendar-photoshoot-2023"/>
        <s v="https://store.steampowered.com/app/1839940/Dakar_Desert_Rally/"/>
        <s v="https://store.steampowered.com/app/1364020/Boundary/"/>
        <s v="https://store.steampowered.com/app/1585020/JUNKPUNK/"/>
        <s v="https://store.steampowered.com/app/428660/Deliver_Us_The_Moon/"/>
        <s v="https://store.steampowered.com/app/1016800/Chernobylite_Enhanced_Edition/"/>
        <s v="https://store.steampowered.com/app/858820/Tribes_of_Midgard/"/>
        <s v="https://store.steampowered.com/app/750200/AWAY_The_Survival_Series/"/>
        <s v="https://store.steampowered.com/app/1590910/Forgive_Me_Father/"/>
        <s v="https://store.steampowered.com/app/1685960/Operation_Lovecraft_Fallen_Doll/"/>
        <s v="https://store.steampowered.com/app/1766740/ChooChoo_Charles/"/>
        <s v="https://store.steampowered.com/app/1934050/Dragon_Uprising_Online_Playtest/"/>
        <s v="https://store.steampowered.com/app/962130/Grounded/"/>
        <s v="https://store.steampowered.com/app/437630/State_of_Mind/"/>
        <s v="https://youtu.be/H9XRmEIEDLM"/>
        <s v="https://www.artstation.com/artwork/VJ89oX"/>
        <s v="https://store.steampowered.com/app/668580/Atomic_Heart/"/>
        <s v="https://store.steampowered.com/app/399810/Call_of_Cthulhu/"/>
        <s v="https://store.steampowered.com/app/1144200/Ready_or_Not/"/>
        <s v="https://store.steampowered.com/app/1621990/Stray_Blade/"/>
        <s v="https://store.steampowered.com/app/715400/Frozen_Flame/"/>
        <s v="https://store.steampowered.com/app/1493750/Evil_Dead_The_Game/"/>
        <s v="https://store.steampowered.com/app/1360000/The_Infected/"/>
        <s v="https://launcher.store.epicgames.com/en-US/p/dead-island-2"/>
        <s v="https://store.steampowered.com/app/1860510/Total_Conflict_Resistance/"/>
        <s v="https://store.steampowered.com/app/617290/Remnant_From_the_Ashes/"/>
        <s v="https://store.steampowered.com/app/968870/Close_to_the_Sun/"/>
        <s v="https://store.steampowered.com/app/924970/Back_4_Blood/"/>
        <s v="https://store.steampowered.com/app/1583230/High_On_Life/"/>
        <s v="https://store.steampowered.com/app/1154830/Scathe/"/>
        <s v="https://store.steampowered.com/app/1209360/Monster_Truck_Championship/"/>
        <s v="https://store.steampowered.com/app/1701520/Afterimage/"/>
        <s v="https://www.titanichg.com/project-401"/>
        <s v="https://store.steampowered.com/app/1172380/STAR_WARS_Jedi_Fallen_Order/"/>
        <s v="https://store.steampowered.com/app/1575830/ArcRunner/"/>
        <s v="https://store.steampowered.com/app/1623940/Bramble_The_Mountain_King/"/>
        <s v="https://store.steampowered.com/app/1432380/Lichenvale/"/>
        <s v="https://www.nvidia.com/en-gb/geforce/news/gfecnt/atomic-heart-justice-reflections-nvidia-rtx-tech-demo-downloads/"/>
        <s v="https://store.steampowered.com/app/1607240/Mail_Time/"/>
        <s v="https://store.steampowered.com/app/1869590/Omega_Strikers/"/>
        <s v="https://store.steampowered.com/app/1036890/Shadow_Warrior_3_Definitive_Edition/"/>
        <s v="https://launcher.store.epicgames.com/en-US/p/breathedge"/>
        <s v="https://store.steampowered.com/app/1774580/STAR_WARS_Jedi_Survivor/"/>
        <s v="https://sites.google.com/view/ut4/home&#10;https://github.com/timiimit/UT4UU-Public"/>
        <s v="https://store.steampowered.com/app/1666250/Circus_Electrique/"/>
        <s v="https://store.steampowered.com/app/1442820/RType_Final_2/"/>
        <s v="https://store.steampowered.com/app/1283220/Devolverland_Expo/"/>
        <s v="https://store.steampowered.com/app/1655220/Star_Trek_Prodigy_Supernova/"/>
        <s v="https://store.steampowered.com/app/936790/Life_is_Strange_True_Colors/"/>
        <s v="https://store.steampowered.com/app/1577120/The_Quarry/"/>
        <s v="https://store.steampowered.com/app/1323470/GetsuFumaDen_Undying_Moon/"/>
        <s v="https://store.steampowered.com/app/1717020/Ed0_Zombie_Uprising/"/>
        <s v="https://store.steampowered.com/app/1269710/Kainga_Seeds_of_Civilization/"/>
        <s v="https://store.steampowered.com/app/866140/Arise_A_Simple_Story/"/>
        <s v="https://store.steampowered.com/app/1399170/Nimbus_INFINITY/"/>
        <s v="https://store.steampowered.com/app/1220150/Blue_Fire/"/>
        <s v="https://store.steampowered.com/app/1051310/Paper_Dolls_Original/"/>
        <s v="https://store.steampowered.com/app/1097350/Weird_West/"/>
        <s v="https://store.steampowered.com/app/1294810/Redfall/"/>
        <s v="https://store.steampowered.com/app/1683100/Ultra_Age/"/>
        <s v="https://store.steampowered.com/app/1109160/Giants_Uprising/"/>
        <s v="https://store.steampowered.com/app/512300/Unbox_Newbies_Adventure/"/>
        <s v="https://store.steampowered.com/app/1062960/Under_the_Sand_REDUX__a_road_trip_game/"/>
        <s v="https://store.steampowered.com/app/1146310/Beyond_a_Steel_Sky/"/>
        <s v="https://store.steampowered.com/app/1550010/The_Witch_of_Fern_Island/"/>
        <s v="https://store.steampowered.com/app/1370140/Kao_the_Kangaroo/"/>
        <s v="https://store.steampowered.com/app/1288320/Way_of_the_Hunter/"/>
        <s v="https://surumekoubou.booth.pm/items/1175114"/>
        <s v="https://store.steampowered.com/app/1983300/Paper_Ghost_Stories_Third_Eye_Open/"/>
        <s v="https://store.steampowered.com/app/1324340/Made_in_Abyss_Binary_Star_Falling_into_Darkness/"/>
        <s v="https://store.steampowered.com/app/487120/Citadel_Forged_with_Fire/"/>
        <s v="https://store.steampowered.com/app/1155330/Showgunners/"/>
        <s v="https://store.steampowered.com/app/1945780/Under_The_Moon/"/>
        <s v="https://store.steampowered.com/app/792300/The_Beast_Inside/"/>
        <s v="https://mrdrnose.itch.io/votv"/>
        <s v="https://store.steampowered.com/app/1966420/Harmony_The_Fall_of_Reverie/"/>
        <s v="https://store.steampowered.com/app/1843860/The_Redress_of_Mira/"/>
        <s v="https://store.steampowered.com/app/967390/Chronos_Before_the_Ashes/"/>
        <s v="https://store.steampowered.com/app/492230/Space_Hulk_Tactics/"/>
        <s v="https://store.steampowered.com/app/917720/Gamedec__Definitive_Edition/"/>
        <s v="https://store.steampowered.com/app/2097490/DESORDRE__A_Puzzle_Game_Adventure/"/>
        <s v="https://store.steampowered.com/app/1426210/It_Takes_Two/"/>
        <s v="https://store.steampowered.com/app/1293160/The_Medium/"/>
        <s v="https://store.steampowered.com/app/767930/Assault_Spy/"/>
        <s v="https://store.steampowered.com/app/1343620/Nemesis_Distress/"/>
        <s v="https://store.steampowered.com/app/1506440/Batora_Lost_Haven/"/>
        <s v="https://store.steampowered.com/app/705040/HAWKEN_REBORN/"/>
        <s v="https://store.steampowered.com/app/1946700/Layers_of_Fear/"/>
        <s v="https://www.unrealengine.com/en-US/hillside"/>
        <s v="https://store.steampowered.com/app/1368130/Park_Beyond/"/>
        <s v="https://store.steampowered.com/app/1138650/Tower_Princess/"/>
        <s v="https://store.steampowered.com/app/2300600/Abandoned_World/"/>
        <s v="https://store.steampowered.com/app/1451810/LEGO_2K_Drive/"/>
        <s v="https://store.steampowered.com/app/945710/DreadOut_2/"/>
        <s v="https://store.steampowered.com/app/1607290/Gangstar_New_York/"/>
        <s v="https://store.steampowered.com/app/1304930/The_Outlast_Trials/"/>
        <s v="https://store.steampowered.com/app/1158160/Coral_Island/"/>
        <s v="https://store.steampowered.com/app/1608700/Soundfall/"/>
        <s v="https://store.steampowered.com/app/1171690/Wayfinder/"/>
        <s v="https://store.steampowered.com/app/1268750/Starship_Troopers_Extermination/"/>
        <s v="https://store.steampowered.com/app/1938800/Alone_in_the_Dark_Prologue/"/>
        <s v="https://store.steampowered.com/app/1433140/The_Texas_Chain_Saw_Massacre/"/>
        <s v="https://store.steampowered.com/app/915810/Midnight_Ghost_Hunt/"/>
        <s v="https://store.steampowered.com/app/2381590/Only_Up/"/>
        <s v="https://store.steampowered.com/app/1921470/TAGLINE/"/>
        <s v="https://store.steampowered.com/app/1836730/Echo_Point_Nova/"/>
        <s v="https://store.steampowered.com/app/2107670/Warhaven/"/>
        <s v="https://store.steampowered.com/app/1812450/Bellwright/"/>
        <s v="https://store.steampowered.com/app/2172260/The_Complex_Expedition/"/>
        <s v="https://store.steampowered.com/app/552100/Brick_Rigs/"/>
        <s v="https://store.steampowered.com/app/2229350/Someday_Youll_Return_Directors_Cut/"/>
        <s v="https://store.steampowered.com/app/1622710/Oceanhorn_2_Knights_of_the_Lost_Realm/"/>
        <s v="https://store.steampowered.com/app/1282100/Remnant_II/"/>
        <s v="https://store.steampowered.com/app/1641960/Forever_Skies/"/>
        <s v="https://store.steampowered.com/app/2395310/Presences_Dark_Awakening/"/>
        <s v="https://store.steampowered.com/app/874260/The_Forgotten_City/"/>
        <s v="https://store.steampowered.com/app/1654810/Mix_Universe/"/>
        <s v="https://store.steampowered.com/app/1529550/The_Magnificent_Trufflepigs/"/>
        <s v="https://store.steampowered.com/app/2249160/September_7th/"/>
        <s v="https://store.steampowered.com/app/2304650/The_Scrap/"/>
        <s v="https://store.steampowered.com/app/1150440/Aliens_Dark_Descent/"/>
        <s v="https://store.steampowered.com/app/1718130/SCP_Secret_Files/"/>
        <s v="https://store.steampowered.com/app/1808700/Dead_Mans_Diary/"/>
        <s v="https://store.steampowered.com/app/1173730/Hexia/"/>
        <s v="https://store.steampowered.com/app/1266420/Paper_Ghost_Stories_7PM/"/>
        <s v="https://store.steampowered.com/app/1839070/BARK/"/>
        <s v="https://store.steampowered.com/app/1702010/Sengoku_Dynasty/"/>
        <m/>
        <s v="https://store.steampowered.com/app/492720/Tropico_6/"/>
        <s v="https://store.steampowered.com/app/1092660/Blair_Witch/"/>
        <s v="https://store.steampowered.com/app/2009100/Immortals_of_Aveum/"/>
        <s v="https://store.steampowered.com/app/1549690/SPRAWL/"/>
        <s v="https://store.steampowered.com/app/1987400/Death_Relives/"/>
        <s v="https://store.steampowered.com/app/1874190/Vorax/"/>
        <s v="https://store.steampowered.com/app/2429240/Soulslinger_Envoy_of_Death/"/>
        <s v="https://store.steampowered.com/app/1648532/Icarus_New_Frontiers/"/>
        <s v="https://store.steampowered.com/app/2094600/Nowhere_Mysterious_Artifacts/"/>
        <s v="https://store.steampowered.com/app/1931730/Fort_Solis/"/>
        <s v="https://store.steampowered.com/app/2291340/The_Baby_In_Yellow/"/>
        <s v="https://store.steampowered.com/app/1450900/Desynced/"/>
        <s v="https://store.steampowered.com/app/1419060/Retchid/"/>
        <s v="https://store.steampowered.com/app/2458920/WAGON/"/>
        <s v="https://store.steampowered.com/app/2529210/Revenge_of_ILCOIN/"/>
        <s v="https://store.steampowered.com/app/1293730/Broken_Pieces/"/>
        <s v="https://store.steampowered.com/app/1340640/HORROR_TALES_The_Wine/"/>
        <s v="https://store.steampowered.com/app/707030/POSTAL_4_No_Regerts/"/>
        <s v="https://store.steampowered.com/app/1577250/The_Chant/"/>
        <s v="https://store.steampowered.com/app/2230110/Fae_Farm/"/>
        <s v="https://store.steampowered.com/app/768200/Smalland_Survive_the_Wilds/"/>
        <s v="https://store.steampowered.com/app/1234430/Ad_Infinitum/"/>
        <s v="https://store.steampowered.com/app/1547540/They_Are_Here_Alien_Abduction_Horror/"/>
        <s v="https://store.steampowered.com/app/2202470/No_Sun_To_Worship/"/>
        <s v="https://store.steampowered.com/app/2144740/Ghostrunner_2/"/>
        <s v="https://store.steampowered.com/app/1627720/Lies_of_P/"/>
        <s v="https://store.steampowered.com/app/1272080/PAYDAY_3/"/>
        <s v="https://store.steampowered.com/app/1971870/Mortal_Kombat_1/"/>
        <s v="https://store.steampowered.com/app/817020/Unholy/"/>
        <s v="https://store.steampowered.com/app/1566880/SWORD_ART_ONLINE_Last_Recollection/"/>
        <s v="https://store.steampowered.com/app/1876890/Wandering_Sword/"/>
        <s v="https://store.steampowered.com/app/1045180/Shattered__Tale_of_the_Forgotten_King/"/>
        <s v="https://store.steampowered.com/app/1960110/Silent_Hope/"/>
        <s v="https://store.steampowered.com/app/2124100/Transience/"/>
        <s v="https://store.steampowered.com/app/970840/OVERPASS/"/>
        <s v="https://store.steampowered.com/app/2486180/SCP479_Shadows_of_the_Mind/"/>
        <s v="https://store.steampowered.com/app/1664220/TRAIL_OUT/"/>
        <s v="https://store.steampowered.com/app/784080/MechWarrior_5_Mercenaries/"/>
        <s v="https://store.steampowered.com/app/1663640/The_Last_Oricru__Final_Cut/"/>
        <s v="https://store.steampowered.com/app/363860/MythForce/"/>
        <s v="https://store.steampowered.com/app/908360/Monomyth/"/>
        <s v="https://store.steampowered.com/app/2259260/Tyrants_Realm/"/>
        <s v="https://store.steampowered.com/app/1306970/Diluvian_Ultra/"/>
        <s v="https://store.steampowered.com/app/2025320/Estencel/"/>
        <s v="https://store.steampowered.com/app/443190/Project_Haven/"/>
        <s v="https://store.steampowered.com/app/869490/Limerick_Cadence_Mansion/"/>
        <s v="https://store.steampowered.com/app/1733240/Phantom_Fury/"/>
        <s v="https://store.steampowered.com/app/1206410/Kristala/"/>
        <s v="https://store.steampowered.com/app/1363360/Noch/"/>
        <s v="https://store.steampowered.com/app/2168070/Sorceress/"/>
        <s v="https://store.steampowered.com/app/1406810/After_Us/"/>
        <s v="https://store.steampowered.com/app/1915380/Garden_Life_A_Cozy_Simulator/"/>
        <s v="https://store.steampowered.com/app/2349420/ELDRIMAR/"/>
        <s v="https://store.steampowered.com/app/1159290/The_Bloodline/"/>
        <s v="https://store.steampowered.com/app/2365810/Pseudoregalia/"/>
        <s v="https://store.steampowered.com/app/1227650/BangOn_Balls_Chronicles/"/>
        <s v="https://store.steampowered.com/app/849100/Alaskan_Road_Truckers/"/>
        <s v="https://store.steampowered.com/app/1351000/Gangs_of_Sherwood/"/>
        <s v="https://store.steampowered.com/app/1273440/OverDrift_Festival/"/>
        <s v="https://store.steampowered.com/app/2214880/Europa/"/>
        <s v="https://store.steampowered.com/app/2448030/Pine_Harbor/"/>
        <s v="https://store.steampowered.com/app/1153410/Japanese_Drift_Master/"/>
        <s v="https://store.steampowered.com/app/2120300/Retrowave_84/"/>
        <s v="https://store.steampowered.com/app/2210830/Quantum_Knights/"/>
        <s v="https://store.steampowered.com/app/2460920/ACRES/ "/>
        <s v="https://store.steampowered.com/app/2503740/Storm_Striker/"/>
        <s v="https://store.steampowered.com/app/1722610/Unawake/"/>
        <s v="https://store.steampowered.com/app/2352100/Warlock_Survivors/"/>
        <s v="https://store.steampowered.com/app/2285150/The_Front/"/>
        <s v="https://store.steampowered.com/app/1501750/Lords_of_the_Fallen/ "/>
        <s v="https://store.steampowered.com/app/1059900/Tribe_Primitive_Builder/"/>
        <s v="https://store.steampowered.com/app/1372150/Fish_Game/"/>
        <s v="https://store.steampowered.com/app/2527660/The_Awakener_Forgotten_Oath/"/>
        <s v="https://store.steampowered.com/app/1158940/Blazing_Sails/"/>
        <s v="https://store.steampowered.com/app/1564220/QUBE_10th_Anniversary/"/>
        <s v="https://store.steampowered.com/app/2014690/Shame_Legacy/"/>
        <s v="https://store.steampowered.com/app/2272400/Station_to_Station/"/>
        <s v="https://store.steampowered.com/app/1684350/The_Thaumaturge/"/>
        <s v="https://store.steampowered.com/app/1469610/Last_Train_Home/"/>
        <s v="https://store.steampowered.com/app/2003490/Toroa/"/>
        <s v="https://store.steampowered.com/app/1465470/The_Crust/"/>
        <s v="https://store.steampowered.com/app/1355090/RAILGRADE/"/>
        <s v="https://store.steampowered.com/app/1975440/Under_The_Waves/"/>
        <s v="https://store.steampowered.com/app/2518960/Wizardry_Proving_Grounds_of_the_Mad_Overlord/"/>
        <s v="https://store.steampowered.com/app/1534720/Space_Boat/"/>
        <s v="https://store.steampowered.com/app/1249040/American_Arcadia/"/>
        <s v="https://store.steampowered.com/app/1989320/Monolith_Requiem_of_the_Ancients/"/>
        <s v="https://store.steampowered.com/app/1691320/Hellbreach_Vegas/"/>
        <s v="https://store.steampowered.com/app/1766060/HumanitZ/"/>
        <s v="https://store.steampowered.com/app/2272250/Forgive_Me_Father_2/"/>
        <s v="https://store.steampowered.com/app/2051120/HOT_WHEELS_UNLEASHED_2__Turbocharged/"/>
        <s v="https://store.steampowered.com/app/1657090/Mini_Royale/"/>
        <s v="https://store.steampowered.com/app/1933000/Luna_Abyss/"/>
        <s v="https://store.steampowered.com/app/1885250/Axiom_of_Maria/"/>
        <s v="https://store.steampowered.com/app/2133830/UNFOLLOW/"/>
        <s v="https://store.steampowered.com/app/2206210/GYLT/"/>
        <s v="https://store.steampowered.com/app/2383990/Ghostbusters_Spirits_Unleashed_Ecto_Edition/"/>
        <s v="https://store.steampowered.com/app/1926270/Bloodhound/"/>
        <s v="https://store.steampowered.com/app/252330/Slender_The_Arrival/"/>
        <s v="https://launcher.store.epicgames.com/en-US/p/the-lord-of-the-rings-return-to-moria-f01344"/>
        <s v="https://store.steampowered.com/app/1558830/RIPOUT/"/>
        <s v="https://store.steampowered.com/app/2342980/It_Comes_In_Waves/"/>
        <s v="https://store.steampowered.com/app/1332010/Stray/"/>
        <s v="https://codeglue.itch.io/van-hellswing"/>
        <s v="https://store.steampowered.com/app/2005010/Warhammer_40000_Boltgun/"/>
        <s v="https://store.steampowered.com/app/1567000/illWill/"/>
        <s v="https://store.steampowered.com/app/2072660/Voidborn/"/>
        <s v="https://store.epicgames.com/en-US/p/witchfire-db273e"/>
        <s v="https://store.steampowered.com/app/1227690/Severed_Steel/"/>
        <s v="https://store.steampowered.com/app/1371690/GRAVEN/"/>
        <s v="https://store.steampowered.com/app/1374810/Ghost_Knight_A_Dark_Tale/"/>
        <s v="https://store.steampowered.com/app/2497900/DONT_SCREAM/"/>
        <s v="https://store.steampowered.com/app/2536420/Midnight_Acres/"/>
        <s v="https://store.steampowered.com/app/1849250/WRC/"/>
        <s v="https://store.steampowered.com/app/2258500/CRYMACHINA/"/>
        <s v="https://store.steampowered.com/app/433170/Die_Young/"/>
        <s v="https://store.steampowered.com/app/2139300/Redemption_Reapers/"/>
        <s v="https://store.steampowered.com/app/1681430/RoboCop_Rogue_City/"/>
        <s v="https://store.steampowered.com/app/1243850/This_Bed_We_Made/  "/>
        <s v="https://store.steampowered.com/app/1314000/Achilles_Legends_Untold/"/>
        <s v="https://store.steampowered.com/app/835960/The_Talos_Principle_2/"/>
        <s v="https://store.steampowered.com/app/2397500/The_Smurfs_2__The_Prisoner_of_the_Green_Stone/"/>
        <s v="https://store.steampowered.com/app/526870/Satisfactory/"/>
        <s v="https://store.steampowered.com/app/1881200/TRYP_FPV__The_Drone_Racer_Simulator/"/>
        <s v="https://store.steampowered.com/app/731040/The_Invincible/"/>
        <s v="https://store.steampowered.com/app/969760/Omno/"/>
        <s v="https://store.steampowered.com/app/1755240/Moon_Runner/"/>
        <s v="https://store.steampowered.com/app/2125090/Tintin_Reporter__Cigars_of_the_Pharaoh/"/>
        <s v="https://store.steampowered.com/app/2224740/DreamWorks_AllStar_Kart_Racing/"/>
        <s v="https://store.steampowered.com/app/2452090/GREED_IS_GOOD/"/>
        <s v="https://store.steampowered.com/app/1730590/The_Entropy_Centre/"/>
        <s v="https://store.steampowered.com/app/1550270/Togges/"/>
        <s v="https://store.steampowered.com/app/1977170/Jusant/"/>
        <s v="https://store.steampowered.com/app/1139900/Ghostrunner/"/>
        <s v="https://store.steampowered.com/app/2157560/Granblue_Fantasy_Versus_Rising/"/>
        <s v="https://store.steampowered.com/app/1453640/Valthirian_Arc_Hero_School_Story_2/"/>
        <s v="https://store.steampowered.com/app/1659090/REMEDIUM/"/>
        <s v="https://store.steampowered.com/app/2362300/Train_Sim_World_4/"/>
        <s v="https://palia.com/"/>
        <s v="https://store.steampowered.com/app/1971650/OCTOPATH_TRAVELER_II/"/>
        <s v="https://store.steampowered.com/app/1649010/Miasma_Chronicles/"/>
        <s v="https://store.steampowered.com/app/818520/Builders_of_Egypt/"/>
        <s v="https://store.epicgames.com/en-US/p/kid-a-mnesia-exhibition"/>
        <s v="https://store.steampowered.com/app/976590/Bus_Simulator_21_Next_Stop/"/>
        <s v="https://store.steampowered.com/app/1120480/The_Anacrusis/"/>
        <s v="https://store.steampowered.com/app/1731070/Asterigos_Curse_of_the_Stars/"/>
        <s v="https://store.steampowered.com/app/491540/The_Bus/"/>
        <s v="https://store.epicgames.com/en-US/p/horizon-chase-2"/>
        <s v="https://store.steampowered.com/app/2485080/Death_Elevator/"/>
        <s v="https://store.steampowered.com/app/2067160/Simulakros/"/>
        <s v="https://store.steampowered.com/app/2387110/Green_Reaper/"/>
        <s v="https://store.steampowered.com/app/427100/Fernbus_Simulator/"/>
        <s v="https://store.steampowered.com/app/1145630/BEAST/"/>
        <s v="https://store.steampowered.com/app/1880890/LOST_EMBER__VR_Edition/"/>
        <s v="https://store.steampowered.com/app/2114380/Dungeon_Dungeon/"/>
        <s v="https://store.steampowered.com/app/770390/Draugen/"/>
        <s v="https://store.steampowered.com/app/1846980/Skeletons/"/>
        <s v="https://store.steampowered.com/app/471010/Seven_Enhanced_Edition/"/>
        <s v="https://store.steampowered.com/app/2588110/Playtown/"/>
        <s v="https://launcher.store.epicgames.com/en-US/p/goat-simulator-3"/>
        <s v="https://store.steampowered.com/app/872670/SCP_5K/"/>
        <s v="https://store.steampowered.com/app/2579510/Horizons_Mirage/"/>
        <s v="https://store.steampowered.com/app/1013910/Arons_Adventure/"/>
        <s v="https://store.steampowered.com/app/2111870/Blackout_Protocol/"/>
        <s v="https://store.steampowered.com/app/389670/Pacer/"/>
        <s v="https://store.steampowered.com/app/805660/Rad_Rodgers__Radical_Edition/"/>
        <s v="https://store.steampowered.com/app/1548850/Six_Days_in_Fallujah/"/>
        <s v="https://store.steampowered.com/app/736590/Operation_Harsh_Doorstop/"/>
        <s v="https://store.steampowered.com/app/16900/GROUND_BRANCH/"/>
        <s v="https://store.steampowered.com/app/393380/Squad/"/>
        <s v="https://store.steampowered.com/app/979690/The_Ascent/"/>
        <s v="https://store.steampowered.com/app/842100/Daymare_1998/"/>
        <s v="https://youtu.be/4HKRKY-2-oQ?si=iNEu_yYDUxqhJGBV"/>
        <s v="https://store.steampowered.com/app/1369670/Motor_Town_Behind_The_Wheel/"/>
        <s v="https://store.steampowered.com/app/1727650/Deathly_Stillness/"/>
        <s v="https://store.steampowered.com/app/1446650/BRAVELY_DEFAULT_II/"/>
        <s v="https://store.steampowered.com/app/661290/Arizona_Derby/"/>
        <s v="https://store.steampowered.com/app/2118130/Chicken_Feet/"/>
        <s v="https://store.steampowered.com/app/2626940/Life_Makeover/ "/>
        <s v="https://store.steampowered.com/app/2155770/THE_MULLERPOWELL_PRINCIPLE/"/>
        <s v="https://store.steampowered.com/app/814000/ONE_PIECE_ODYSSEY/"/>
        <s v="https://store.steampowered.com/app/1654660/En_Garde/"/>
        <s v="https://store.steampowered.com/app/1213700/Spirit_of_the_North/"/>
        <s v="https://store.steampowered.com/app/2337640/Pinball_M/"/>
        <s v="https://arturlaczkowski.itch.io/ptemulation"/>
        <s v="https://store.steampowered.com/app/482400/System_Shock/"/>
        <s v="https://store.steampowered.com/app/2328760/Pinball_FX/"/>
        <s v="https://store.steampowered.com/app/973810/Journey_To_The_Savage_Planet/"/>
        <s v="https://store.steampowered.com/app/2679590/Chaperone/"/>
        <s v="https://store.steampowered.com/app/2247760/Revive__Prosper/"/>
        <s v="https://store.steampowered.com/app/2546690/Tram_Simulator_Urban_Transit/"/>
        <s v="https://store.steampowered.com/app/768460/Areia_Pathway_to_Dawn/"/>
        <s v="https://store.steampowered.com/app/2601620/Ungate/"/>
        <s v="https://store.steampowered.com/app/1372880/The_Day_Before/"/>
        <s v="https://store.steampowered.com/app/961200/Predecessor/"/>
        <s v="https://store.steampowered.com/app/1546400/GigaBash/"/>
        <s v="https://store.steampowered.com/app/1555140/Born_of_Bread/"/>
        <s v="https://store.steampowered.com/app/1472930/Flock/"/>
        <s v="https://store.steampowered.com/app/2486730/ART_IS_RIFLE/"/>
        <s v="https://store.steampowered.com/app/1436920/Tandem_A_Tale_of_Shadows/"/>
        <s v="https://store.steampowered.com/app/2543940/Sky_Sojourn/"/>
        <s v="https://store.steampowered.com/app/2698560/Hotel_in_the_Dark/"/>
        <s v="https://store.steampowered.com/app/2176430/Testament_The_Order_of_High_Human/"/>
        <s v="https://store.steampowered.com/app/513710/SCUM/"/>
        <s v="https://store.steampowered.com/app/2201940/Ship_Graveyard_Simulator_2/"/>
        <s v="https://store.steampowered.com/app/898890/Endling__Extinction_is_Forever/"/>
        <s v="https://store.steampowered.com/app/1874490/Potionomics/"/>
        <s v="https://store.steampowered.com/app/1150590/Samurai_Jack_Battle_Through_Time/ "/>
        <s v="https://store.steampowered.com/app/1265780/The_Lord_of_the_Rings_Gollum/"/>
        <s v="https://store.steampowered.com/app/767390/Dakar_18/"/>
        <s v="https://store.steampowered.com/app/855740/Bum_Simulator/"/>
        <s v="https://store.steampowered.com/app/1196090/Scars_Above/"/>
        <s v="https://store.steampowered.com/app/1599660/Sackboy_A_Big_Adventure/"/>
        <s v="https://store.steampowered.com/app/2653790/The_Exit_8/"/>
        <s v="https://store.steampowered.com/app/1608070/CRISIS_CORE_FINAL_FANTASY_VII_REUNION/"/>
        <s v="https://store.steampowered.com/app/1800940/The_Enjenir/"/>
        <s v="https://store.steampowered.com/app/2017950/Pact_of_Joy/"/>
        <s v="https://store.steampowered.com/app/960980/Apsulov_End_of_Gods/"/>
        <s v="https://store.steampowered.com/app/911220/Dusk_Diver/"/>
        <s v="https://store.steampowered.com/app/1696440/The_Matchless_Kungfu/"/>
        <s v="https://store.steampowered.com/app/1649240/Returnal/"/>
        <s v="https://store.steampowered.com/app/2656930/Dragon_Bobby__The_Story_of_a_Life/"/>
        <s v="https://store.steampowered.com/app/888630/Another_Sight__Definitive_Edition/"/>
        <s v="https://store.steampowered.com/app/587520/Dungeons_of_Sundaria/"/>
        <s v="https://store.steampowered.com/app/1173220/Bleak_Faith_Forsaken/"/>
        <s v="https://store.steampowered.com/app/1530470/Daymare_1994_Sandcastle/"/>
        <s v="https://store.steampowered.com/app/1549970/Aliens_Fireteam_Elite/"/>
        <s v="https://store.steampowered.com/app/1977530/Onearmed_cook/"/>
        <s v="https://store.steampowered.com/app/2551020/Onearmed_robber/"/>
        <s v="https://store.steampowered.com/app/2021210/DRAGON_QUEST_TREASURES/"/>
        <s v="https://store.steampowered.com/app/1544020/The_Callisto_Protocol/"/>
        <s v="https://store.steampowered.com/app/1765780/ADACA/"/>
        <s v="https://store.steampowered.com/app/2636420/Graveyard_Shift/"/>
        <s v="https://store.steampowered.com/app/1778820/TEKKEN_8/"/>
        <s v="https://store.steampowered.com/app/1333200/Song_of_Nunu_A_League_of_Legends_Story/"/>
        <s v="https://store.steampowered.com/app/495420/State_of_Decay_2_Juggernaut_Edition/"/>
        <s v="https://store.steampowered.com/app/1920780/Stray_Gods_The_Roleplaying_Musical/"/>
        <s v="https://store.steampowered.com/app/1153640/Chorus/"/>
        <s v="https://adamdubigames.itch.io/chordosis"/>
        <s v="https://store.steampowered.com/app/2573320/Beyond_Hanwell_Teaser_The_Royal_Hallamshire/"/>
        <s v="https://store.steampowered.com/app/1286350/BPM_BULLETS_PER_MINUTE/"/>
        <s v="https://store.steampowered.com/app/1122680/The_Artful_Escape/"/>
        <s v="https://store.steampowered.com/app/2292650/Escape_From_Mystwood_Mansion/"/>
        <s v="https://store.steampowered.com/app/911510/Paws_and_Soul/"/>
        <s v="https://store.steampowered.com/app/1597040/Fossilfuel/"/>
        <s v="https://store.steampowered.com/app/1160220/Paradise_Killer/"/>
        <s v="https://store.steampowered.com/app/692890/Roboquest/"/>
        <s v="https://store.steampowered.com/app/987840/Expeditions_Rome/"/>
        <s v="https://store.steampowered.com/app/1542110/Daydream_Forgotten_Sorrow/"/>
        <s v="https://store.steampowered.com/app/1119840/Sands_of_Aura/"/>
        <s v="https://store.steampowered.com/app/661920/Claybook/"/>
        <s v="https://store.steampowered.com/app/1106840/Hydroneer/"/>
        <s v="https://store.steampowered.com/app/982720/Paradise_Lost/"/>
        <s v="https://store.steampowered.com/app/320240/We_Happy_Few/"/>
        <s v="https://store.steampowered.com/app/392000/TRON_RUNr/"/>
        <s v="https://store.steampowered.com/app/1351480/Barely_Racing/"/>
      </sharedItems>
    </cacheField>
  </cacheFields>
</pivotCacheDefinition>
</file>

<file path=xl/pivotCache/pivotCacheDefinition5.xml><?xml version="1.0" encoding="utf-8"?>
<pivotCacheDefinition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invalid="1" refreshOnLoad="1">
  <cacheSource type="worksheet">
    <worksheetSource ref="A1:W1226" sheet="Testing Log"/>
  </cacheSource>
  <cacheFields>
    <cacheField name="Game Title" numFmtId="0">
      <sharedItems containsBlank="1">
        <s v="Days Gone"/>
        <s v="Final Fantasy VII Remake: Intergrade"/>
        <s v="Hello Neighbor 2"/>
        <s v="Gravel"/>
        <s v="Little Nightmares II"/>
        <s v="Life is Strange 2"/>
        <s v="Kingdom Hearts III"/>
        <s v="Infliction"/>
        <s v="Gears Tactics"/>
        <s v="FPS Chess"/>
        <s v="Everspace 2"/>
        <s v="Dragon Ball Z: Kakarot"/>
        <s v="Downward"/>
        <s v="Dead By Daylight (Private Server)"/>
        <s v="Comanche"/>
        <s v="Bloodstained: Ritual of the Night"/>
        <s v="Blacktail"/>
        <s v="Supraland Six Inches Under"/>
        <s v="What Remains of Edith Finch"/>
        <s v="Garten of Banban"/>
        <s v="Fobia - St. Dinfna Hotel"/>
        <s v="Dark &amp; Darker"/>
        <s v="Ashen"/>
        <s v="Meet Your Maker"/>
        <s v="Repo Man"/>
        <s v="Boti Byteland Overclocked"/>
        <s v="Smiths &amp; Legends"/>
        <s v="Retooled"/>
        <s v="Trail of Toads"/>
        <s v="Lempo"/>
        <s v="Karagon"/>
        <s v="Uncharted Waters Origin"/>
        <s v="Hogwarts Legacy"/>
        <s v="Capes"/>
        <s v="The Archipelago Promise"/>
        <s v="Harvestella"/>
        <s v="Valkyrie Elysium"/>
        <s v="Sherlock Holmes: The Awakened"/>
        <s v="Trials of Mana"/>
        <s v="Granblue Fantasy Versus"/>
        <s v="Wanted: Dead"/>
        <s v="Gas Station Simulator"/>
        <s v="Snow Plowing Simulator"/>
        <s v="Route 66 Simulator"/>
        <s v="The Ranch of Rivershine"/>
        <s v="Remedium Sentinels"/>
        <s v="SOULCALIBUR VI"/>
        <s v="King Of Fighters XV"/>
        <s v="Samurai Showdown"/>
        <s v="Hunter's Arena: Legends"/>
        <s v="Like a Dragon: Ishin!"/>
        <s v="The Gunk"/>
        <s v="Godfall"/>
        <s v="Pumpkin Jack"/>
        <s v="Sword and Fairy 7"/>
        <s v="Wartile"/>
        <s v="Various Daylife"/>
        <s v="Scarlet Nexus"/>
        <s v="Triangle Strategy"/>
        <s v="Hot Wheels Unleashed"/>
        <s v="ECHO"/>
        <s v="DNF Duel"/>
        <s v="SINNER: Sacrifice for Redemption"/>
        <s v="Soulstice"/>
        <s v="TASOMACHI: Behind the Twilight"/>
        <s v="Azur Lane: Crosswave"/>
        <s v="Code Vein"/>
        <s v="Cyberdimension Neptunia: 4 Goddesses Online"/>
        <s v="The Pathless"/>
        <s v="Biomutant"/>
        <s v="Thymesia"/>
        <s v="Daemon x Machina"/>
        <s v="Hatred"/>
        <s v="Absolute Tactics: Daughters of Mercy"/>
        <s v="Observer: System Redux"/>
        <s v="Witch It"/>
        <s v="The Citadel"/>
        <s v="The Outer Worlds: Spacer's Choice Edition"/>
        <s v="Wigmund"/>
        <s v="Clash: Artifacts of Chaos"/>
        <s v="The Sinking City"/>
        <s v="The Diofield Chronicles"/>
        <s v="Maneater"/>
        <s v="Necromunda: Underhive Wars"/>
        <s v="The Vagrant"/>
        <s v="Styx: Shards of Darkness"/>
        <s v="We Who Are About To Die"/>
        <s v="Necromunda: Hired Gun"/>
        <s v="Samurai Bringer"/>
        <s v="Bright Memory: Infinite"/>
        <s v="Omen of Sorrow"/>
        <s v="The Isle"/>
        <s v="The Eternal Cylinder"/>
        <s v="ABZÛ"/>
        <s v="Subverse"/>
        <s v="Gotham Knights"/>
        <s v="Astroneer"/>
        <s v="神舞幻想 Faith of Danschant"/>
        <s v="GUILTY GEAR -STRIVE-"/>
        <s v="Lawbreakers"/>
        <s v="Life is Strange Remastered"/>
        <s v="Conan Exiles"/>
        <s v="Mysteria~Occult Shadows~"/>
        <s v="Tiny Tina's Wonderland"/>
        <s v="Spyro Reignited Trilogy"/>
        <s v="Aefen Fall"/>
        <s v="Fortnite (Private Server)"/>
        <s v="Session: Skate Sim"/>
        <s v="Poppy Playtime"/>
        <s v="Minecraft Dungeons"/>
        <s v="Noah's Heart"/>
        <s v="Sword Art Online: Fatal Bullet"/>
        <s v="Tower of Fantasy"/>
        <s v="FIGHTING EX LAYER"/>
        <s v="OUTRIDERS"/>
        <s v="BALAN WONDERWORLD"/>
        <s v="SpongeBob SquarePants: Battle for Bikini Bottom - Rehydrated"/>
        <s v="SpongeBob SquarePants: The Cosmic Shake"/>
        <s v="City of Brass"/>
        <s v="Solar Ash"/>
        <s v="Evil West"/>
        <s v="Gungrave G.O.R.E"/>
        <s v="ENDER LILIES"/>
        <s v="Vampyr"/>
        <s v="Dragon Ball FighterZ"/>
        <s v="Mirror 2: Project X"/>
        <s v="Demon Slayer -Kimetsu no Yaiba- The Hinokami Chronicles"/>
        <s v="Marauders"/>
        <s v="Dark Deception"/>
        <s v="Mahou Arms"/>
        <s v="Season: A letter to the future"/>
        <s v="Override 2: Super Mech League"/>
        <s v="Frozenheim"/>
        <s v="Age of Darkness: Final Stand"/>
        <s v="Empires of the Undergrowth"/>
        <s v="Ruiner"/>
        <s v="Trek to Yomi"/>
        <s v="Raji: An Ancient Epic"/>
        <s v="The Caligula Effect: Overdose"/>
        <s v="EARTH DEFENSE FORCE: IRON RAIN"/>
        <s v="Octopath Traveler"/>
        <s v="Perseus: Titan Slayer"/>
        <s v="Medieval Dynasty"/>
        <s v="King of Seas"/>
        <s v="Remothered: Tormented Fathers"/>
        <s v="Psychonauts 2"/>
        <s v="Submerged: Hidden Depths"/>
        <s v="Darksiders III"/>
        <s v="Dreamscaper"/>
        <s v="Hypercharged: Unboxed"/>
        <s v="Crash Bandicoot 4: It’s About Time"/>
        <s v="Kena: Bridge Of Spirits"/>
        <s v="Mortal Shell"/>
        <s v="Tony Hawk's Pro Skater 1 + 2"/>
        <s v="F.I.S.T.: Forged In Shadow Torch"/>
        <s v="Scorn"/>
        <s v="隐世神剑传 Seclusion Sword"/>
        <s v="Dark and Light"/>
        <s v="Snake Pass"/>
        <s v="剑魄 JianPo / Sword Soul JianPo"/>
        <s v="Tchia"/>
        <s v="Torchlight: Infinite"/>
        <s v="Torchlight 3"/>
        <s v="Sifu"/>
        <s v="Tekken 7"/>
        <s v="Marvel vs. Capcom: Infinite"/>
        <s v="Blue Protocol"/>
        <s v="Hellbound"/>
        <s v="Gripper"/>
        <s v="Strayed Lights"/>
        <s v="Visage"/>
        <s v="Xuan-Yuan Sword VII"/>
        <s v="The Blackout Club"/>
        <s v="GEARS 5"/>
        <s v="Rock of Ages 3: Make &amp; Break"/>
        <s v="Darksiders Genesis"/>
        <s v="Marvel's Midnight Suns"/>
        <s v="A Juggler's Tale"/>
        <s v="LIVE A LIVE"/>
        <s v="Ride 4"/>
        <s v="The Crown of Wu"/>
        <s v="ACE COMBAT 7: SKIES UNKNOWN"/>
        <s v="Twin Mirror"/>
        <s v="Ancestors Legacy"/>
        <s v="Space Hulk: Deathwing - Enhanced Edition"/>
        <s v="Fortified"/>
        <s v="Dream Cycle"/>
        <s v="War Mongrels"/>
        <s v="eFootball 2023"/>
        <s v="Demonologist"/>
        <s v="Redout 2"/>
        <s v="&quot;Unreal Winter&quot; by OSTAP_GORDON"/>
        <s v="Destroy All Humans!"/>
        <s v="Tales of Arise"/>
        <s v="Stonefly"/>
        <s v="Song of Horror"/>
        <s v="RiME"/>
        <s v="Disaster Report 4: Summer Memories"/>
        <s v="SpaceBourne 2"/>
        <s v="Dungeons &amp; Dragons: Dark Alliance"/>
        <s v="Nightmare Reaper"/>
        <s v="Borderlands 3"/>
        <s v="Succubus"/>
        <s v="No Straight Roads: Encore Edition"/>
        <s v="Aven Colony"/>
        <s v="Deadlink"/>
        <s v="Rogue Spirit"/>
        <s v="Die By The Blade"/>
        <s v="DRAGON QUEST® XI S: Echoes of an Elusive Age"/>
        <s v="Hi-Fi RUSH"/>
        <s v="Venineth"/>
        <s v="Hellblade: Senua's Sacrifice"/>
        <s v="Battlefleet Gothic: Armada"/>
        <s v="Battlefleet Gothic: Armada 2"/>
        <s v="Destroy All Humans! 2 - Reprobed"/>
        <s v="Remothered: Broken Porcelain"/>
        <s v="Voidtrain"/>
        <s v="Ghostwire: Tokyo"/>
        <s v="Gray Dawn"/>
        <s v="Fade to Silence"/>
        <s v="Manic Miners"/>
        <s v="Orcs Must Die! 3"/>
        <s v="Monster Energy Supercross - The Official Videogame"/>
        <s v="Genesis Alpha One"/>
        <s v="Successor"/>
        <s v="Arboria"/>
        <s v="Phantom Abyss"/>
        <s v="MotoGP 22"/>
        <s v="Tell Me Why"/>
        <s v="Train Sim World 3"/>
        <s v="Fuga: Melodies of Steel"/>
        <s v="Trepang2"/>
        <s v="Terminator Resistance"/>
        <s v="Little Nightmares"/>
        <s v="SG/ZH: School Girl/Zombie Hunter"/>
        <s v="Deliver Us Mars"/>
        <s v="Memories of Mars"/>
        <s v="Kaku Ancient Seal"/>
        <s v="Dungeon Defenders: Awakened"/>
        <s v="Call of the Sea"/>
        <s v="RAD"/>
        <s v="Shenmue 3"/>
        <s v="The Dark Pictures Anthology: The Devil in Me"/>
        <s v="Furnish Master"/>
        <s v="Five Nights at Freddy's: Security Breach"/>
        <s v="Foxhole"/>
        <s v="Dead Space Demake"/>
        <s v="书之旅人 Story Walker"/>
        <s v="My Friend is a Raven"/>
        <s v="Sex with the Devil"/>
        <s v="Virtual Towers Online"/>
        <s v="WW2 Rebuilder"/>
        <s v="Bee Simulator"/>
        <s v="Conarium"/>
        <s v="The Suicide Of Rachel Foster"/>
        <s v="Industria"/>
        <s v="The Flame in the Flood"/>
        <s v="Crab Champions"/>
        <s v="Rings of Hell"/>
        <s v="Sunset Shift"/>
        <s v="Til Nord"/>
        <s v="Pure Rock Crawling"/>
        <s v="Shred &amp; Tear: Explosive Kajun"/>
        <s v="STHELL"/>
        <s v="Drake Hollow"/>
        <s v="GHOSTWARE: Arena of the Dead"/>
        <s v="Warhammer Age of Sigmar: Storm Ground"/>
        <s v="Steel Rats"/>
        <s v="Mordhau"/>
        <s v="Ancestors: The Humankind Odyssey"/>
        <s v="Operencia: The Stolen Sun"/>
        <s v="AMID EVIL"/>
        <s v="Ravenous Devils"/>
        <s v="Windfolk: Sky is just the Beginning"/>
        <s v="ISA Calendar Photoshoot 2023"/>
        <s v="Dakar Desert Rally"/>
        <s v="Boundary"/>
        <s v="JUNKPUNK"/>
        <s v="Deliver Us The Moon"/>
        <s v="Chernobylite Enhanced Edition"/>
        <s v="Tribes of Midgard"/>
        <s v="AWAY: The Survival Series"/>
        <s v="Forgive Me Father"/>
        <s v="Operation Lovecraft: Fallen Doll (Closed Beta Test)"/>
        <s v="Choo-Choo Charles"/>
        <s v="Dragon Uprising Online Playtest"/>
        <s v="Grounded"/>
        <s v="State of Mind"/>
        <s v="The Matrix Awakens: An Unreal Engine 5 Experience"/>
        <s v="Anime Tokyo"/>
        <s v="Atomic Heart"/>
        <s v="Call of Cthulhu"/>
        <s v="Ready Or Not"/>
        <s v="Stray Blade"/>
        <s v="Frozen Flame"/>
        <s v="Evil Dead: The Game"/>
        <s v="The Infected"/>
        <s v="Dead Island 2"/>
        <s v="Total Conflict Resistance"/>
        <s v="Remnant From The Ashes"/>
        <s v="Close To The Sun"/>
        <s v="Back 4 Blood"/>
        <s v="High On Life"/>
        <s v="Scathe"/>
        <s v="Monster Truck Championship"/>
        <s v="Afterimage"/>
        <s v="Titantic: Honor and Glory"/>
        <s v="STAR WARS Jedi: Fallen Order"/>
        <s v="ArcRunner"/>
        <s v="Bramble The Mountain King"/>
        <s v="Lichenvale"/>
        <s v="STAR WARS &quot;Reflections&quot; Tech Demo"/>
        <s v="Mail Time"/>
        <s v="Omega Strikers"/>
        <s v="Shadow Warrior 3: Definitive Edition"/>
        <s v="Breathedge"/>
        <s v="STAR WARS Jedi: Survivor"/>
        <s v="Unreal Tournament (2014)"/>
        <s v="Circus Electrique"/>
        <s v="R-Type Final 2 "/>
        <s v="Devolverland Expo"/>
        <s v="Star Trek Prodigy: Supernova"/>
        <s v="Life is Strange: True Colors"/>
        <s v="The Quarry"/>
        <s v="GetsuFumaDen: Undying Moon"/>
        <s v="Ed-0: Zombie Uprising"/>
        <s v="Kainga: Seeds of Civilization"/>
        <s v="Arise: A Simple Story"/>
        <s v="Nimbus INFINITY"/>
        <s v="Blue Fire"/>
        <s v="Paper Dolls Original"/>
        <s v="Weird West"/>
        <s v="Redfall"/>
        <s v="Ultra Age"/>
        <s v="Giants Uprising"/>
        <s v="Unbox: Newbie's Adventure"/>
        <s v="Under the Sand REDUX - a road trip game"/>
        <s v="Beyond a Steel Sky"/>
        <s v="The Witch of Fern Island"/>
        <s v="Kao The Kangaroo"/>
        <s v="Way of the Hunter"/>
        <s v="PROJECTSIX"/>
        <s v="Paper Ghost Stories: Third Eye Open"/>
        <s v="Made in Abyss: Binary Star Falling into Darkness"/>
        <s v="Citadel: Forged With Fire"/>
        <s v="Showgunners"/>
        <s v="Under The Moon"/>
        <s v="The Beast Inside"/>
        <s v="Voices Of The Void"/>
        <s v="Harmony: The Fall of Reverie"/>
        <s v="The Redress of Mira"/>
        <s v="Chronos: Before the Ashes"/>
        <s v="Space Hulk: Tactics"/>
        <s v="Gamedec - Definitive Edition"/>
        <s v="DESORDRE : A Puzzle Game Adventure"/>
        <s v="It Takes Two"/>
        <s v="The Medium"/>
        <s v="Assault Spy"/>
        <s v="Nemesis: Distress"/>
        <s v="Batora: Lost Haven"/>
        <s v="HAWKEN REBORN"/>
        <s v="Layers of Fear (2023)"/>
        <s v="Hillside: a virtual Habitat 67"/>
        <s v="Park Beyond"/>
        <s v="Tower Princess"/>
        <s v="Abandoned World"/>
        <s v="LEGO® 2K Drive"/>
        <s v="Dreadout 2"/>
        <s v="Gangstar New York"/>
        <s v="The Outlast Trials"/>
        <s v="Coral Island"/>
        <s v="Soundfall"/>
        <s v="Wayfinder"/>
        <s v="Starship Troopers: Extermination"/>
        <s v="Alone in the Dark Prologue"/>
        <s v="The Texas Chain Saw Massacre"/>
        <s v="Midnight Ghost Hunt"/>
        <s v="Only Up!"/>
        <s v="TAGLINE"/>
        <s v="Echo Point Nova"/>
        <s v="Warhaven"/>
        <s v="Bellwright"/>
        <s v="The Complex: Expedition"/>
        <s v="Brick Rigs"/>
        <s v="Someday You'll Return: Director's Cut"/>
        <s v="Oceanhorn 2: Knights of the Lost Realm"/>
        <s v="Remnant II"/>
        <s v="Forever Skies"/>
        <s v="Presences - Dark Awakening"/>
        <s v="The Forgotten City"/>
        <s v="Mix Universe"/>
        <s v="The Magnificent Trufflepigs"/>
        <s v="September 7th"/>
        <s v="The Scrap"/>
        <s v="Aliens: Dark Descent"/>
        <s v="SCP: Secret Files"/>
        <s v="Dead Man´s Diary"/>
        <s v="Hexia"/>
        <s v="Paper Ghost Stories: 7PM"/>
        <s v="Bark"/>
        <s v="Sengoku Dynasty"/>
        <s v="Crackdown 3"/>
        <s v="Tropico 6"/>
        <s v="Blair Witch"/>
        <s v="Immortals of Aveum"/>
        <s v="SPRAWL"/>
        <s v="Death Relives"/>
        <s v="Vorax"/>
        <s v="Soulslinger: Envoy of Death"/>
        <s v="Icarus: New Frontiers"/>
        <s v="Nowhere: Mysterious Artifacts"/>
        <s v="Fort Solis"/>
        <s v="The Baby In Yellow"/>
        <s v="Desynced"/>
        <s v="Retchid"/>
        <s v="Wagon"/>
        <s v="Revenge of ILCOIN"/>
        <s v="Lempo "/>
        <s v="Broken Pieces"/>
        <s v="HORROR TALES: The Wine"/>
        <s v="POSTAL 4: No Regerts"/>
        <s v="The Chant "/>
        <s v="Fae Farm"/>
        <s v="Smalland: Survive the Wilds"/>
        <s v="Ad Infinitum"/>
        <s v="They Are Here"/>
        <s v="No Sun To Worship"/>
        <s v="Ghostrunner 2"/>
        <s v="Lies of P"/>
        <s v="PAYDAY 3"/>
        <s v="Mortal Kombat 1"/>
        <s v="Unholy"/>
        <s v="SWORD ART ONLINE Last Recollection"/>
        <s v="Wandering Sword"/>
        <s v="Shattered - Tale of the Forgotten King"/>
        <s v="Silent Hope"/>
        <s v="Transience"/>
        <s v="Overpass 2"/>
        <s v="SCP-479: Shadows of the Mind"/>
        <s v="Trail Out"/>
        <s v="MechWarrior 5"/>
        <s v="The Last Oricru - Final Cut"/>
        <s v="MythForce"/>
        <s v="Monomyth"/>
        <s v="Tyrant's Realm"/>
        <s v="Diluvian Ultra"/>
        <s v="Estencel"/>
        <s v="Project Haven"/>
        <s v="Limerick: Cadence Mansion"/>
        <s v="Phantom Fury"/>
        <s v="Kristala"/>
        <s v="Noch"/>
        <s v="Sorceress"/>
        <s v="After Us"/>
        <s v="Garden Life: A Cozy Simulator "/>
        <s v="ELDRIMAR"/>
        <s v="The Bloodline"/>
        <s v="Pseudoregalia"/>
        <s v="Bang-On Balls: Chronicles"/>
        <s v="Alaskan Road Truckers"/>
        <s v="Dreamcore"/>
        <s v="Gangs of Sherwood"/>
        <s v="OverDrift Festival"/>
        <s v="Europa"/>
        <s v="Pine Harbor"/>
        <s v="Japanese Drift Master"/>
        <s v="Retrowave `84"/>
        <s v="Quantum Knights "/>
        <s v="ACRES"/>
        <s v="Storm Striker"/>
        <s v="Unawake"/>
        <s v="Warlock Survivors"/>
        <s v="The Front"/>
        <s v="Lords of the Fallen"/>
        <s v="Tribe Primitive Builder"/>
        <s v="Fish Game"/>
        <s v="The Awakener: Forgotten Oath"/>
        <s v="Blazing Sails"/>
        <s v="Q.U.B.E. 10th Anniversary"/>
        <s v="Shame Legacy"/>
        <s v="Station to Station"/>
        <s v="The Thaumaturge"/>
        <s v="Last Train Home"/>
        <s v="Toroa"/>
        <s v="The Crust"/>
        <s v="Railgrade"/>
        <s v="Under The Waves"/>
        <s v="Wizardry: Proving Grounds of the Mad Overlord"/>
        <s v="Space Boat"/>
        <s v="American Arcadia"/>
        <s v="Monolith: Requiem of the Ancients"/>
        <s v="Hellbreach: Vegas"/>
        <s v="Humantiz"/>
        <s v="Forgive Me Father 2"/>
        <s v="HOT WHEELS UNLEASHED™ 2 - Turbocharged"/>
        <s v="Mini Royale"/>
        <s v="Luna Abyss"/>
        <s v="Axiom of Maria"/>
        <s v="UNFOLLOW"/>
        <s v="BMX Bastards"/>
        <s v="GYLT"/>
        <s v="Ghostbusters: Spirits Unleashed"/>
        <s v="Bloodhound"/>
        <s v="Slender: The Arrival"/>
        <s v="The Lord of the Rings: Return to Moria"/>
        <s v="RIPOUT"/>
        <s v="It Comes In Waves"/>
        <s v="Stray"/>
        <s v="Van Hellswing"/>
        <s v="Warhammer 40,000: Boltgun"/>
        <s v="illWill"/>
        <s v="Voidborn"/>
        <s v="Witchfire"/>
        <s v="Severed Steel "/>
        <s v="GRAVEN"/>
        <s v="Ghost Knight: A Dark Tale"/>
        <s v="DON'T SCREAM"/>
        <s v="Midnight Acres"/>
        <s v="WRC"/>
        <s v="CRYMACHINA"/>
        <s v="Die Young"/>
        <s v="Redemption Reapers"/>
        <s v="RoboCop: Rogue City"/>
        <s v="This Bed We Made"/>
        <s v="Achilles: Legends Untold"/>
        <s v="The Talos Principle 2"/>
        <s v="The Smurfs 2 - The Prisoner Of The Green Stone"/>
        <s v="Satisfactory"/>
        <s v="TRYP FPV : The Drone Racer Simulator"/>
        <s v="The Invincible"/>
        <s v="Omno"/>
        <s v="Moon Runner"/>
        <s v="Tintin Reporter - Cigars of the Pharaoh"/>
        <s v="DreamWorks All-Star Kart Racing"/>
        <s v="GREED IS GOOD"/>
        <s v="The Entropy Centre"/>
        <s v="Togges"/>
        <s v="Jusant"/>
        <s v="Ghostrunner"/>
        <s v="Granblue Fantasy Versus: Rising"/>
        <s v="Valthirian Arc: Hero School Story 2"/>
        <s v="Remedium"/>
        <s v="Train Sim World 4"/>
        <s v="Palia"/>
        <s v="Octopath Traveler II"/>
        <s v="Miasma Chronicles"/>
        <s v="Builders of Egypt"/>
        <s v="KID A MNESIA EXHIBITION"/>
        <s v="Bus Simulator 21 Next Stop"/>
        <s v="The Anacrusis"/>
        <s v="Asterigos: Curse of the Stars"/>
        <s v="The Bus"/>
        <s v="Horizon Chase 2"/>
        <s v="Death Elevator"/>
        <s v="Simulakros"/>
        <s v="Green Reaper"/>
        <s v="Fernbus Simulator"/>
        <s v="Beast"/>
        <s v="Lost Ember"/>
        <s v="Dungeon Dungeon!"/>
        <s v="Draugen"/>
        <s v="Skeletons"/>
        <s v="Seven: Enhanced Edition"/>
        <s v="Playtown"/>
        <s v="Goat Simulator 3"/>
        <s v="SCP: 5K"/>
        <s v="Horizon's Mirage"/>
        <s v="Aron's Adventure"/>
        <s v="Blackout Protocol"/>
        <s v="Pacer"/>
        <s v="Rad Rodgers"/>
        <s v="Six Days in Fallujah"/>
        <s v="Operation: Harsh Doorstop"/>
        <s v="Ground Branch"/>
        <s v="Squad"/>
        <s v="The Ascent"/>
        <s v="Daymare: 1998"/>
        <s v="Swammys Attack On Titan Fan Game"/>
        <s v="Motor Town: Behind The Wheel"/>
        <s v="死寂（Deathly Stillness）"/>
        <s v="Bravely Default 2"/>
        <s v="Arizona Derby"/>
        <s v="Chicken Feet"/>
        <s v="Life Makeover"/>
        <s v="THE MULLER-POWELL PRINCIPLE"/>
        <s v="One Piece Odyssey"/>
        <s v="En Garde!"/>
        <s v="Spirit of the North: Enhanced Edition"/>
        <s v="Pinball M"/>
        <s v="P.T. Emulation"/>
        <s v="System Shock"/>
        <s v="Pinball FX"/>
        <s v="Journey To The Savage Planet"/>
        <s v="Chaperone"/>
        <s v="Revive &amp; Prosper"/>
        <s v="Tram Simulator Urban Transit"/>
        <s v="Areia: Pathway to Dawn"/>
        <s v="Ungate"/>
        <s v="The Day Before"/>
        <s v="Lego Fortnite"/>
        <s v="Predecessor"/>
        <s v="Gigabash"/>
        <s v="Born of Bread"/>
        <s v="Flock"/>
        <s v="ART IS RIFLE "/>
        <s v="Tandem: A Tale of Shadows "/>
        <s v="Sky Sojourn"/>
        <s v="Hotel in the Dark"/>
        <s v="Testament: The Order of High Human"/>
        <s v="SCUM"/>
        <s v="Ship Graveyard Simulator 2"/>
        <s v="Endling - Extinction is Forever"/>
        <s v="Potionomics"/>
        <s v="Samurai Jack: Battle Through Time"/>
        <s v="Lord of the Rings - Gollum"/>
        <s v="Dakar 18"/>
        <s v="Bum Simulator"/>
        <s v="Scars Above"/>
        <s v="Sackboy: A Big Adventure"/>
        <s v="The Exit 8"/>
        <s v="CRISIS CORE –FINAL FANTASY VII– REUNION"/>
        <s v="The Enjenir"/>
        <s v="Pact of Joy"/>
        <s v="Apsulov: End of Gods"/>
        <s v="Dusk Diver 酉閃町"/>
        <s v="The Matchless Kungfu"/>
        <s v="Returnal"/>
        <s v="Dragon Bobby - The Story of a Life"/>
        <s v="Another Sight - Definitive Edition"/>
        <s v="Dungeons of Sundaria"/>
        <s v="Bleak Faith: Forsaken"/>
        <s v="Daymare: 1994 Sandcastle"/>
        <s v="Aliens: Fireteam Elite"/>
        <s v="One-armed cook"/>
        <s v="One-armed robber"/>
        <s v="DRAGON QUEST TREASURES"/>
        <s v="The Callisto Protocol"/>
        <s v="ADACA"/>
        <s v="Graveyard Shift"/>
        <s v="Tekken 8"/>
        <s v="Song of Nunu: A League of Legends Story"/>
        <s v="State of Decay 2"/>
        <s v="Stray Gods: The Roleplaying Musical"/>
        <s v="Chorus"/>
        <s v="CHORDOSIS"/>
        <s v="Beyond Hanwell Teaser: The Royal Hallamshire"/>
        <s v="BPM: Bullets Per Minute"/>
        <s v="The Artful Escape"/>
        <s v="Escape from Mystwood Mansion"/>
        <s v="Paws and Soul"/>
        <s v="Fossilfuel"/>
        <s v="Paradise Killer"/>
        <s v="Roboquest"/>
        <s v="Expeditions: Rome"/>
        <s v="Daydream: Forgotten Sorrow"/>
        <s v="Sands of Aura"/>
        <s v="Claybook"/>
        <s v="Hydroneer"/>
        <s v="Conmache"/>
        <s v="[redacted city driving game 3]"/>
        <s v="Paradise Lost"/>
        <s v="We Happy Few"/>
        <s v="Tron Run/r"/>
        <s v="Barely Racing"/>
        <m/>
      </sharedItems>
    </cacheField>
    <cacheField name="Game View" numFmtId="0">
      <sharedItems containsBlank="1">
        <s v="3rd Person"/>
        <s v="1st Person"/>
        <s v="Top Down"/>
        <s v="3D Sidescroller"/>
        <s v="1st Person/3rd Person"/>
        <s v="1st Person/3rd Person/Top Down"/>
        <s v="Top Down/3rd Person"/>
        <s v="2D sidescroller"/>
        <s v="Top Down/1st Person"/>
        <s v="3rd Person/Sidescroller"/>
        <s v="Top Down/Sidescroller"/>
        <s v="1st Person/Top Down"/>
        <s v="3D Visual Novel"/>
        <s v="3rd Person/Top Down/Side Scroller"/>
        <s v="3rd Person/1st Person"/>
        <s v="1st Person/Sidescroller"/>
        <s v="Third Person/Sidescroller"/>
        <s v="3rd Person/Top Down"/>
        <s v="Sidescroller"/>
        <m/>
        <s v="Thanks for reading the sheet. With how populated the ue-games tab now, it will be pretty much impossible for me to manually update this. Stay tuned here in the flat2VR discord for updates about the website in the works as well!"/>
      </sharedItems>
    </cacheField>
    <cacheField name="1st" numFmtId="0">
      <sharedItems containsBlank="1">
        <m/>
        <s v="Y"/>
      </sharedItems>
    </cacheField>
    <cacheField name="3rd" numFmtId="0">
      <sharedItems containsBlank="1">
        <s v="Y"/>
        <m/>
      </sharedItems>
    </cacheField>
    <cacheField name="TD" numFmtId="0">
      <sharedItems containsBlank="1">
        <m/>
        <s v="Y"/>
      </sharedItems>
    </cacheField>
    <cacheField name="SS" numFmtId="0">
      <sharedItems containsBlank="1">
        <m/>
        <s v="Y"/>
      </sharedItems>
    </cacheField>
    <cacheField name="Game type" numFmtId="0">
      <sharedItems containsBlank="1">
        <s v="Steam - fullgame"/>
        <m/>
        <s v="Steam - demo"/>
        <s v="Epic Game Store - fullgame"/>
        <s v="Game Launcher"/>
        <s v="UE Demo Project"/>
        <s v="Itch.io - Freeware"/>
        <s v="Xbox Game Pass"/>
        <s v="Steam - fullgame "/>
        <s v="BOOTH - demo"/>
        <s v="GOG - fullgame"/>
      </sharedItems>
    </cacheField>
    <cacheField name="Tester" numFmtId="0">
      <sharedItems containsBlank="1">
        <s v="elliotttate"/>
        <s v="Kalth Streil"/>
        <s v="Narknon"/>
        <s v="xMcCARYx"/>
        <s v="Alex_アレックス"/>
        <s v="praydog"/>
        <s v="webhead"/>
        <s v="PanterA"/>
        <s v="Alex G"/>
        <s v="IfanSnek"/>
        <s v="Jfullerton1"/>
        <s v="Ashok"/>
        <m/>
      </sharedItems>
    </cacheField>
    <cacheField name="Date Tested" numFmtId="164">
      <sharedItems containsDate="1" containsString="0" containsBlank="1">
        <d v="2023-02-03T00:00:00Z"/>
        <d v="2023-02-05T00:00:00Z"/>
        <d v="2023-02-06T00:00:00Z"/>
        <d v="2023-02-08T00:00:00Z"/>
        <d v="2023-02-10T00:00:00Z"/>
        <d v="2023-02-11T00:00:00Z"/>
        <d v="2023-02-12T00:00:00Z"/>
        <d v="2023-02-15T00:00:00Z"/>
        <d v="2023-02-16T00:00:00Z"/>
        <d v="2023-02-17T00:00:00Z"/>
        <d v="2023-02-18T00:00:00Z"/>
        <d v="2023-02-20T00:00:00Z"/>
        <d v="2023-02-21T00:00:00Z"/>
        <d v="2023-02-25T00:00:00Z"/>
        <d v="2023-03-07T00:00:00Z"/>
        <d v="2023-03-09T00:00:00Z"/>
        <d v="2023-03-10T00:00:00Z"/>
        <d v="2023-03-11T00:00:00Z"/>
        <d v="2023-03-12T00:00:00Z"/>
        <d v="2023-03-13T00:00:00Z"/>
        <d v="2023-03-14T00:00:00Z"/>
        <d v="2023-03-15T00:00:00Z"/>
        <d v="2023-03-16T00:00:00Z"/>
        <d v="2023-03-17T00:00:00Z"/>
        <d v="2023-03-21T00:00:00Z"/>
        <d v="2023-03-22T00:00:00Z"/>
        <d v="2023-03-23T00:00:00Z"/>
        <d v="2023-03-24T00:00:00Z"/>
        <d v="2023-03-25T00:00:00Z"/>
        <d v="2023-03-26T00:00:00Z"/>
        <d v="2023-03-27T00:00:00Z"/>
        <d v="2023-03-28T00:00:00Z"/>
        <d v="2023-03-29T00:00:00Z"/>
        <d v="2023-03-30T00:00:00Z"/>
        <d v="2023-03-31T00:00:00Z"/>
        <d v="2023-04-01T00:00:00Z"/>
        <d v="2023-04-02T00:00:00Z"/>
        <d v="2023-04-03T00:00:00Z"/>
        <d v="2023-04-04T00:00:00Z"/>
        <d v="2023-04-05T00:00:00Z"/>
        <d v="2023-04-06T00:00:00Z"/>
        <d v="2023-04-07T00:00:00Z"/>
        <d v="2023-04-08T00:00:00Z"/>
        <d v="2023-04-09T00:00:00Z"/>
        <d v="2023-04-10T00:00:00Z"/>
        <d v="2023-04-11T00:00:00Z"/>
        <d v="2023-04-12T00:00:00Z"/>
        <d v="2023-04-13T00:00:00Z"/>
        <d v="2023-04-14T00:00:00Z"/>
        <d v="2023-04-15T00:00:00Z"/>
        <d v="2023-04-16T00:00:00Z"/>
        <d v="2023-04-18T00:00:00Z"/>
        <d v="2023-04-19T00:00:00Z"/>
        <d v="2023-04-20T00:00:00Z"/>
        <d v="2023-04-21T00:00:00Z"/>
        <d v="2023-04-22T00:00:00Z"/>
        <d v="2023-04-23T00:00:00Z"/>
        <d v="2023-04-25T00:00:00Z"/>
        <d v="2023-04-26T00:00:00Z"/>
        <d v="2023-04-27T00:00:00Z"/>
        <d v="2023-04-28T00:00:00Z"/>
        <d v="2023-04-30T00:00:00Z"/>
        <d v="2023-05-01T00:00:00Z"/>
        <d v="2023-05-02T00:00:00Z"/>
        <d v="2023-05-05T00:00:00Z"/>
        <d v="2023-05-06T00:00:00Z"/>
        <d v="2023-05-07T00:00:00Z"/>
        <d v="2023-05-08T00:00:00Z"/>
        <d v="2023-05-09T00:00:00Z"/>
        <d v="2023-05-10T00:00:00Z"/>
        <d v="2023-05-17T00:00:00Z"/>
        <d v="2023-05-18T00:00:00Z"/>
        <d v="2023-05-19T00:00:00Z"/>
        <d v="2023-05-20T00:00:00Z"/>
        <d v="2023-05-21T00:00:00Z"/>
        <d v="2023-05-25T00:00:00Z"/>
        <d v="2023-05-27T00:00:00Z"/>
        <d v="2023-05-29T00:00:00Z"/>
        <d v="2023-06-03T00:00:00Z"/>
        <d v="2023-06-17T00:00:00Z"/>
        <d v="2023-06-18T00:00:00Z"/>
        <d v="2023-06-20T00:00:00Z"/>
        <d v="2023-07-19T00:00:00Z"/>
        <d v="2023-07-31T00:00:00Z"/>
        <d v="2023-08-02T00:00:00Z"/>
        <d v="2023-08-03T00:00:00Z"/>
        <d v="2023-08-04T00:00:00Z"/>
        <d v="2023-08-05T00:00:00Z"/>
        <d v="2023-08-07T00:00:00Z"/>
        <d v="2023-08-10T00:00:00Z"/>
        <d v="2023-08-11T00:00:00Z"/>
        <d v="2023-08-14T00:00:00Z"/>
        <d v="2023-08-15T00:00:00Z"/>
        <d v="2023-08-22T00:00:00Z"/>
        <d v="2023-08-23T00:00:00Z"/>
        <d v="2023-08-24T00:00:00Z"/>
        <d v="2023-08-25T00:00:00Z"/>
        <d v="2023-08-28T00:00:00Z"/>
        <d v="2023-08-31T00:00:00Z"/>
        <d v="2023-09-08T00:00:00Z"/>
        <d v="2023-09-09T00:00:00Z"/>
        <d v="2023-09-10T00:00:00Z"/>
        <d v="2023-09-15T00:00:00Z"/>
        <d v="2023-09-16T00:00:00Z"/>
        <d v="2023-09-19T00:00:00Z"/>
        <d v="2023-09-23T00:00:00Z"/>
        <d v="2023-09-24T00:00:00Z"/>
        <d v="2023-09-25T00:00:00Z"/>
        <d v="2023-09-29T00:00:00Z"/>
        <d v="2023-09-30T00:00:00Z"/>
        <d v="2023-10-01T00:00:00Z"/>
        <d v="2023-10-02T00:00:00Z"/>
        <d v="2023-10-03T00:00:00Z"/>
        <d v="2023-10-04T00:00:00Z"/>
        <d v="2023-10-06T00:00:00Z"/>
        <d v="2023-10-07T00:00:00Z"/>
        <d v="2023-10-08T00:00:00Z"/>
        <d v="2023-10-10T00:00:00Z"/>
        <d v="2023-10-11T00:00:00Z"/>
        <d v="2023-10-12T00:00:00Z"/>
        <d v="2023-10-13T00:00:00Z"/>
        <d v="2023-10-14T00:00:00Z"/>
        <d v="2023-10-16T00:00:00Z"/>
        <d v="2023-10-17T00:00:00Z"/>
        <d v="2023-10-18T00:00:00Z"/>
        <d v="2023-10-19T00:00:00Z"/>
        <d v="2023-10-20T00:00:00Z"/>
        <d v="2023-10-21T00:00:00Z"/>
        <d v="2023-10-23T00:00:00Z"/>
        <d v="2023-10-24T00:00:00Z"/>
        <d v="2023-10-25T00:00:00Z"/>
        <d v="2023-10-26T00:00:00Z"/>
        <d v="2023-10-27T00:00:00Z"/>
        <d v="2023-10-28T00:00:00Z"/>
        <d v="2023-10-31T00:00:00Z"/>
        <d v="2023-11-01T00:00:00Z"/>
        <d v="2023-11-02T00:00:00Z"/>
        <d v="2023-11-03T00:00:00Z"/>
        <d v="2023-11-04T00:00:00Z"/>
        <d v="2023-11-06T00:00:00Z"/>
        <d v="2023-11-07T00:00:00Z"/>
        <d v="2023-11-08T00:00:00Z"/>
        <d v="2023-11-09T00:00:00Z"/>
        <d v="2023-11-10T00:00:00Z"/>
        <d v="2023-11-12T00:00:00Z"/>
        <d v="2023-11-14T00:00:00Z"/>
        <d v="2023-11-15T00:00:00Z"/>
        <d v="2023-11-16T00:00:00Z"/>
        <d v="2023-11-17T00:00:00Z"/>
        <d v="2023-11-18T00:00:00Z"/>
        <d v="2023-11-19T00:00:00Z"/>
        <d v="2023-11-21T00:00:00Z"/>
        <d v="2023-11-22T00:00:00Z"/>
        <d v="2023-11-23T00:00:00Z"/>
        <d v="2023-11-24T00:00:00Z"/>
        <d v="2023-11-25T00:00:00Z"/>
        <d v="2023-11-26T00:00:00Z"/>
        <d v="2023-11-27T00:00:00Z"/>
        <d v="2023-11-28T00:00:00Z"/>
        <d v="2023-11-29T00:00:00Z"/>
        <d v="2023-11-30T00:00:00Z"/>
        <d v="2023-12-01T00:00:00Z"/>
        <d v="2023-12-03T00:00:00Z"/>
        <d v="2023-12-04T00:00:00Z"/>
        <d v="2023-12-06T00:00:00Z"/>
        <d v="2023-12-07T00:00:00Z"/>
        <d v="2023-12-08T00:00:00Z"/>
        <d v="2023-12-09T00:00:00Z"/>
        <d v="2023-12-10T00:00:00Z"/>
        <d v="2023-12-11T00:00:00Z"/>
        <d v="2023-12-12T00:00:00Z"/>
        <d v="2023-12-13T00:00:00Z"/>
        <d v="2023-12-16T00:00:00Z"/>
        <d v="2023-12-17T00:00:00Z"/>
        <d v="2023-12-19T00:00:00Z"/>
        <d v="2023-12-20T00:00:00Z"/>
        <d v="2023-12-21T00:00:00Z"/>
        <d v="2023-12-22T00:00:00Z"/>
        <d v="2023-12-23T00:00:00Z"/>
        <d v="2023-12-24T00:00:00Z"/>
        <d v="2023-12-25T00:00:00Z"/>
        <d v="2023-12-26T00:00:00Z"/>
        <d v="2023-12-27T00:00:00Z"/>
        <d v="2023-12-28T00:00:00Z"/>
        <d v="2023-12-30T00:00:00Z"/>
        <m/>
      </sharedItems>
    </cacheField>
    <cacheField name="Videos" numFmtId="0">
      <sharedItems containsBlank="1">
        <m/>
        <s v="https://youtu.be/2BPWrbd1QSI"/>
        <s v="https://youtu.be/HmRQp8hbgUE&#10;https://youtu.be/JD4jEBpyTIE&#10;https://youtu.be/HmRQp8hbgUE"/>
        <s v="https://youtu.be/xZ1dKrkj9bg&#10;https://youtu.be/hfEHCM4hbWo&#10;https://youtu.be/AdfYECbAerk&#10;https://youtu.be/Wszrxqz9vEc&#10;https://youtu.be/T8egMzYROL0"/>
        <s v="https://youtu.be/s2n7HGKVJZw&#10;https://youtu.be/uFzYBUsXFvk"/>
        <s v="https://youtu.be/UnjL5el5yOM"/>
        <s v="https://youtu.be/raSiD_OBMJM"/>
        <s v="https://youtu.be/pWIucvy9FUY"/>
        <s v="https://youtu.be/50Cd8vJHd0I"/>
        <s v="https://youtu.be/wHVT0vPTuVM"/>
        <s v="https://youtu.be/XPWoM0ipnhw"/>
        <s v="https://youtu.be/iu00vSIcqk8"/>
        <s v="https://youtu.be/ugj7rJ79S6c"/>
        <s v="https://youtu.be/r0gb4ONB3e0"/>
        <s v="https://youtu.be/1fxsUEXbJ8g"/>
        <s v="https://youtu.be/7b3gE2osVFc"/>
        <s v="https://youtu.be/II7SPzgirOA"/>
        <s v="https://youtu.be/9akXNKH1R7g"/>
        <s v="https://youtu.be/ooxVTkvhgk8"/>
        <s v="https://youtu.be/M-Ndzcp91l8"/>
        <s v="https://youtu.be/o03xWOMoiwY&#10;https://youtu.be/c6eni0NEfQg"/>
        <s v="https://youtu.be/BWScHPhfTrI"/>
        <s v="https://youtu.be/8bHe-6W3W3o"/>
        <s v="https://youtu.be/1BS4Qi4sRcY"/>
        <s v="https://youtu.be/iw_aKpnlqog"/>
        <s v="https://youtu.be/KrT1OINtq9I"/>
        <s v="https://youtu.be/x2wPIXGAc-8"/>
        <s v="https://youtu.be/4b00yWd45_I"/>
        <s v="https://youtu.be/WorprDdq73w"/>
        <s v="https://youtu.be/8U9fdR4CFKk"/>
        <s v="https://youtu.be/lIiFv4SpOls"/>
        <s v="https://youtu.be/CqJmZtHaCDs"/>
        <s v="https://youtu.be/OlhVbP2dgo0"/>
        <s v="https://youtu.be/e_EnvGvWSFg"/>
        <s v="https://youtu.be/kZ-4uYSq3kM&#10;https://youtu.be/YLzBfVXH3v4"/>
        <s v="https://youtu.be/CkEiP9V3CYM"/>
        <s v="https://youtu.be/QfWn62HyJjg"/>
        <s v="https://youtu.be/Ngqy6HR4M4U"/>
        <s v="https://youtu.be/GrGtRbrhstU"/>
        <s v="https://youtu.be/8DX5LnBUrl0"/>
        <s v="https://youtu.be/d0zndK9Sfh0"/>
        <s v="https://youtu.be/A4zK2XG4va4"/>
        <s v="https://youtu.be/w86axB__VZ8"/>
        <s v="https://youtu.be/FJRjsbLe-Vk"/>
        <s v="https://youtu.be/cb_JtRddF9A"/>
        <s v="https://youtu.be/-EJJ9ZfAWIE"/>
        <s v="https://youtu.be/VRxX-JNsRXA"/>
        <s v="https://youtu.be/xHXwmgFq3Ms"/>
        <s v="https://youtu.be/m4KB5LubW3I"/>
        <s v="https://youtu.be/8oS29ODzDYw&#10;https://youtu.be/uNhpTdB5Iuc"/>
        <s v="https://youtu.be/NFDdoBbUCOA"/>
        <s v="https://youtu.be/-nfO7bbPo1I"/>
        <s v="https://youtu.be/dVOddfsLsO4"/>
        <s v="https://youtu.be/Z_ho70V7V8w"/>
        <s v="https://youtu.be/TXD9qcVENzw"/>
        <s v="https://youtu.be/Z-Tq1qV0PzM"/>
        <s v="https://youtu.be/BM0EUZVNLV0"/>
        <s v="https://youtu.be/2gkd4BeXlss"/>
        <s v="https://youtu.be/FiiEJyUULcU"/>
        <s v="https://youtu.be/B_LS9btKf_8"/>
        <s v="https://youtu.be/CydIb2e-r2E"/>
        <s v="https://youtu.be/J0XbpMgFwIY"/>
        <s v="https://youtu.be/6QMc49kV6TU"/>
        <s v="https://youtu.be/N732QwcJXOg"/>
        <s v="https://youtu.be/KfQvE1NXG4w"/>
        <s v="https://youtu.be/1o6H9rFsg7s"/>
        <s v="https://youtu.be/qJPyAECL_eM"/>
        <s v="https://youtu.be/T5WOzmau1Pw"/>
        <s v="https://youtu.be/hjT-hpMOznc&#10;https://youtu.be/Fa66lzBqsOI"/>
        <s v="https://youtu.be/XpFzYuB7Fcg"/>
        <s v="https://youtu.be/kKLbefHpuq4"/>
        <s v="https://youtu.be/ZK7PpDDE3sc"/>
        <s v="https://youtu.be/B1k3YO80wX8"/>
        <s v="https://youtu.be/iGfqFe9aAAA"/>
        <s v="https://youtu.be/kkkJaqqs-SA"/>
        <s v="https://youtu.be/IeeEKM1JOsw"/>
        <s v="https://youtu.be/h_REhlMAUGU"/>
        <s v="https://youtu.be/NUpp_HyA_7I"/>
        <s v="https://youtu.be/KdAsjp2ELhA"/>
        <s v="https://youtu.be/M7Ys5GKviAA"/>
        <s v="https://youtu.be/h2OO-tMBgz4"/>
        <s v="https://youtu.be/pVF3IgxQt_E"/>
        <s v="https://youtu.be/yt43D_GOWOs"/>
        <s v="https://youtu.be/6H5myykkTIE"/>
        <s v="https://youtu.be/onzNzAo_C0c"/>
        <s v="https://youtu.be/vPjpJD67OtE"/>
        <s v="https://youtu.be/sDWRu5rq2As"/>
        <s v="https://youtu.be/39TdWvHShSY"/>
        <s v="https://youtu.be/qqreDupFZ0w"/>
        <s v="https://youtu.be/BX_6HpMEUio"/>
        <s v="https://youtu.be/GSpQD7gEZi4"/>
        <s v="https://youtu.be/ZJrPq-6fcTg"/>
        <s v="https://youtu.be/zJpbm5EAzes"/>
        <s v="https://youtu.be/NAsb4FFIZ88"/>
        <s v="https://youtu.be/tTa4U5o9x8Y"/>
        <s v="https://youtu.be/FuvARq6awjE"/>
        <s v="https://youtu.be/hQRaEeN3BJU"/>
        <s v="https://youtu.be/dFY1wSt1pwk"/>
        <s v="https://youtu.be/JPV7Wa9yEog"/>
        <s v="https://youtu.be/WSeC-ivwrn0"/>
        <s v="https://youtu.be/H--x9f-jT5Q"/>
        <s v="https://youtu.be/Szvv5Llf2uI"/>
        <s v="https://youtu.be/mVxE7Gl4-Q0"/>
        <s v="https://youtu.be/D3YeXi4Mzs0"/>
        <s v="https://youtu.be/UGIDnuz31qA"/>
        <s v="https://youtu.be/v52ECo2L4VU"/>
        <s v="https://youtu.be/kXQ758evKrM"/>
        <s v="https://youtu.be/woo3XMytsjg&#10;https://youtu.be/cfCJSR8xFho"/>
        <s v="https://youtu.be/npKbQWLN4Zw"/>
        <s v="https://youtu.be/n6didUEyfCI"/>
        <s v="https://youtu.be/8westm21upk"/>
        <s v="https://youtu.be/injRhSwmO28"/>
        <s v="https://youtu.be/bFsM8LvV2Ls&#10;https://youtu.be/--yQ4QHt6SI&#10;https://youtu.be/lFmKMmzS-Rs"/>
        <s v="https://youtu.be/RTzNAou9a9k"/>
        <s v="https://youtu.be/BhFw_C0ayc8"/>
        <s v="https://youtu.be/Jt3OnlzBRTU"/>
        <s v="https://youtu.be/cwC9U_7tiio"/>
        <s v="https://youtu.be/qORiIbiLtaI"/>
        <s v="https://youtu.be/eeWfCzOyOQU"/>
        <s v="https://youtu.be/PxMr5jz9Ugg"/>
        <s v="https://youtu.be/cCiEoI0sRN0"/>
        <s v="https://youtu.be/C2Fe0lc04sQ"/>
        <s v="https://youtu.be/3Gl_lTvQV9g"/>
        <s v="https://youtu.be/yF-bi3JqAwI"/>
        <s v="https://youtu.be/owTURB5aVpc"/>
        <s v="https://youtu.be/AcvIHr-j9NM"/>
        <s v="https://youtu.be/lAMwMJIY8pE"/>
        <s v="https://youtu.be/XqJrK5e21-Q"/>
        <s v="https://youtu.be/rmJPneA4r10"/>
        <s v="https://youtu.be/EvwDdHr6OVY"/>
        <s v="https://youtu.be/R51yCSdweLo"/>
        <s v="https://youtu.be/aI3DcIxgXVs"/>
        <s v="https://youtu.be/K7BoIf5lQ18"/>
        <s v="https://youtu.be/XvSYShHncSY"/>
        <s v="https://youtu.be/PFJboK_DKfo"/>
        <s v="https://youtu.be/vwpPp5l_TQw"/>
        <s v="https://youtu.be/XCVPpbVUzB8"/>
        <s v="https://youtu.be/quV0D8TvN28"/>
        <s v="https://youtu.be/ALui7SlwRI0"/>
        <s v="https://youtu.be/UajensRTVEQ"/>
        <s v="https://youtu.be/5IgOVaFmyVE"/>
        <s v="https://youtu.be/0cWQdwTrzzc"/>
        <s v="https://youtu.be/DSkZS1ocmsg"/>
        <s v="https://youtu.be/DHpivoP0PpI"/>
        <s v="https://youtu.be/Jl8vjqUTvRI"/>
        <s v="https://youtu.be/30KX4ywrc1I"/>
        <s v="https://youtu.be/ANCSAxv6tks"/>
        <s v="https://youtu.be/wD5NS-hTnmY"/>
        <s v="https://youtu.be/9dLswZPxAaM"/>
        <s v="https://youtu.be/fPnxPOWRX0U"/>
        <s v="https://youtu.be/yNdcvPGDKlo"/>
        <s v="https://youtu.be/1OZww-ASpI4"/>
        <s v="https://youtu.be/cMIHjDB8s4I"/>
        <s v="https://youtu.be/KamEHVqVcHk"/>
        <s v="https://youtu.be/FEzX3Qw6Eio"/>
        <s v="https://youtu.be/sjKWXvwE48w&#10;https://youtu.be/nPCV_QH63q8"/>
        <s v="https://youtu.be/cEJBbwfI054"/>
        <s v="https://youtu.be/lgOYQZF1jCA"/>
        <s v="https://youtu.be/wzoew33QeIQ"/>
        <s v="https://youtu.be/9fCycEKO01w"/>
        <s v="https://youtu.be/UwThIQSDkhM"/>
        <s v="https://youtu.be/TnMvUTr7anM"/>
        <s v="https://youtu.be/CI_I7oF1gug"/>
        <s v="https://youtu.be/qYTSW8YWd_k"/>
        <s v="https://youtu.be/gIda7yrvOlQ"/>
        <s v="https://youtu.be/JCW1L_KG6eE&#10;https://youtu.be/muNr_2IBh2E"/>
        <s v="https://youtu.be/6gk1y3t4VBc"/>
        <s v="https://youtu.be/oErhbBwVlEE"/>
        <s v="https://youtu.be/t_rzDCMrbag"/>
        <s v="https://youtu.be/YDqi0LaybKw&#10;https://youtu.be/scFf62fizgo"/>
        <s v="https://youtu.be/p-GI2mmClUM"/>
        <s v="https://youtu.be/Mbn1EmOmpyQ"/>
        <s v="https://youtu.be/M9BSaDQKexQ"/>
        <s v="https://youtu.be/xyv3deq7PN4"/>
        <s v="https://youtu.be/NzOXplmGZvo"/>
        <s v="https://youtu.be/jpnTlHqnVXQ"/>
        <s v="https://youtu.be/5jSaU8EN2rw"/>
        <s v="https://youtu.be/6xNi5-OnTpY"/>
        <s v="https://youtu.be/Upd-CjlWZzA"/>
        <s v="https://youtu.be/IwMZmyU2Png"/>
        <s v="https://youtu.be/Uoj_6XYLjDs&#10;https://youtu.be/xyWMfTOQ4Qc"/>
        <s v="https://youtu.be/hNipmsx2dTY"/>
        <s v="https://youtu.be/0zYh2dgAT_M"/>
        <s v="https://youtu.be/kQBt76nHKSU"/>
        <s v="https://youtu.be/bLwrFwXvw5Q"/>
        <s v="https://youtu.be/kWoWfI9J5ic&#10;https://youtu.be/neTwYXlTonY&#10;https://youtu.be/2HhADyFq1XI&#10;https://youtu.be/I-QvYYNCUyY"/>
        <s v="https://youtu.be/AQDEDiBZDoQ"/>
        <s v="https://youtu.be/A99pcHhrav0"/>
        <s v="https://youtu.be/sNIB08kEUnw"/>
        <s v="https://youtu.be/dOgxvth-jCw"/>
        <s v="https://youtu.be/kiwNFuYaKgc"/>
        <s v="https://youtu.be/zEd8YjXNuxA"/>
        <s v="https://youtu.be/G863jroQDV0"/>
        <s v="https://youtu.be/WffgF8GJlyY"/>
        <s v="https://youtu.be/fjUhT1Qb_7Q"/>
        <s v="https://youtu.be/kpURapGi_PI"/>
        <s v="https://youtu.be/p2k0n5tryDQ"/>
        <s v="https://youtu.be/SO9LeS4NrRI"/>
        <s v="https://youtu.be/E26X1Ls-708"/>
        <s v="https://youtu.be/EwiBcUkNf5k"/>
        <s v="https://youtu.be/zDGLyM5sMyU"/>
        <s v="https://youtu.be/vUpZgg5eHl4"/>
        <s v="https://youtu.be/9F59QV4fYco"/>
        <s v="https://youtu.be/bR4zBHxcjNc"/>
        <s v="https://youtu.be/7WvPT2I7XNc&#10;https://youtu.be/XoNZtBj7RdI&#10;https://youtu.be/sFzSI1kVfFA"/>
        <s v="https://youtu.be/56giO8JgSM4"/>
        <s v="https://youtu.be/hpAflDzII6U"/>
        <s v="https://youtu.be/CRhTe6ipcLc&#10;https://youtu.be/cmONGCAEDIM&#10;https://youtu.be/pbS_uPjkz4Y"/>
        <s v="https://youtu.be/I8mWuM-VS44&#10;https://www.youtube.com/watch?v=MsQbX-p__IQ&#10;https://youtu.be/VcyWK6UUMJ0&#10;https://youtu.be/zgHv6Fpa8b0"/>
        <s v="https://youtu.be/GyBAAIxI_jg"/>
        <s v="https://youtu.be/MN_QVpofzJY"/>
        <s v="https://youtu.be/Wnu6CtaUP-E"/>
        <s v="https://youtu.be/RTjIkiIZiI8"/>
        <s v="https://youtu.be/98nqIQa-9ow"/>
        <s v="https://youtu.be/Yg6WIiKaG2g"/>
        <s v="https://youtu.be/2mPo8pjQGQg"/>
        <s v="https://youtu.be/R4GCyn_MVxg"/>
        <s v="https://youtu.be/cDS9SAGASm4"/>
        <s v="https://youtu.be/WwfeKafEgCU&#10;https://youtu.be/h4asa3h58D8"/>
        <s v="https://youtu.be/3j0KDdj1O0I"/>
        <s v="https://youtu.be/6qRjlN2ZpuY"/>
        <s v="https://youtu.be/WrCfXUrsP0E"/>
        <s v="https://youtu.be/8tamAHGOpZM&#10;https://youtu.be/ZGsJ5APFdsc&#10;https://youtu.be/beFL1N7Uh8A&#10;https://youtu.be/Pva5Jvdwgyw"/>
        <s v="https://youtu.be/0wyeBgklmZA"/>
        <s v="https://youtu.be/qtRj6T9J7A0"/>
        <s v="https://youtu.be/1QhYRXXlc3I"/>
        <s v="https://youtu.be/7-UPNwqdWe8"/>
        <s v="https://youtu.be/KwYOmMNabZg"/>
        <s v="https://youtu.be/PKQ0QHdk-o0&#10;https://youtu.be/_ll2mvP_nG8&#10;https://youtu.be/XkdNKl2jUbU&#10;https://youtu.be/Xu2iOiRKC2Q"/>
        <s v="https://youtu.be/ySK6NINvsKg&#10;https://youtu.be/rNBgK4f-YbA&#10;https://youtu.be/QiAe_SrfY8k"/>
        <s v="https://youtu.be/qjJXp42agkc"/>
        <s v="https://youtu.be/5lFajLN7rHY&#10;https://youtu.be/nevaUjz34fg&#10;https://youtu.be/HPE3w2JMq6Q&#10;https://youtu.be/pLQak1Lrdb0&#10;https://youtu.be/F7BiuP1XNJw"/>
        <s v="https://youtu.be/Pt8k2jFC808"/>
        <s v="https://youtu.be/GNioZnfoT74"/>
        <s v="https://youtu.be/WJGIASPXArg&#10;https://youtu.be/fDMsG6rKs_E&#10;https://youtu.be/mJmm1NF7svI&#10;https://youtu.be/5vbdiltZjxc"/>
        <s v="https://youtu.be/hqBXvdr7yP0&#10;https://youtu.be/6N7yzhCgOqw"/>
        <s v="https://youtu.be/FWPUka9OSBs&#10;https://youtu.be/eOzDHUkBBBk&#10;https://youtube.com/shorts/aY20OnpEcOs?feature=share"/>
        <s v="https://youtu.be/rVqxvp4LbB4"/>
        <s v="https://youtu.be/QBJMq8H8Y_8"/>
        <s v="https://youtu.be/Tu3PbMJgH1k"/>
        <s v="https://youtu.be/lNSmc5r5wk8"/>
        <s v="https://youtu.be/nQM7AaQeCKI"/>
        <s v="https://youtu.be/lUJ9HtrNYqo&#10;https://youtu.be/NB83YO6Q5pg"/>
        <s v="https://youtu.be/zYSVAehxtak&#10;https://youtu.be/AVM8oBgx6lk&#10;https://youtu.be/0W9CvILi1ac"/>
        <s v="https://youtu.be/hytenCzlwPc"/>
        <s v="https://youtu.be/A15Jj9bY2ms&#10;https://youtu.be/BguRWpEQSnk&#10;https://youtu.be/8BCt9htvSaY"/>
        <s v="https://youtu.be/sEx3zAcwA6U&#10;https://youtu.be/ntSbdiZ_PG4"/>
        <s v="https://youtu.be/Ffq_BsfzGwA"/>
        <s v="https://youtu.be/4HiCwcPZXjw"/>
        <s v="https://youtu.be/77H4BQh1XSo"/>
        <s v="https://youtu.be/cJp2blukkFs"/>
        <s v="https://youtu.be/SvyqPuKTgnQ&#10;https://youtu.be/xo6jq3qnZco"/>
        <s v="https://youtu.be/uvOEU5p27SI&#10;https://youtu.be/8E5_PhgFYDo"/>
        <s v="https://youtu.be/8XhqzJ_27fw"/>
        <s v="https://youtu.be/hJWC-NParLU"/>
        <s v="https://youtu.be/IlsuhJJrhh8&#10;https://youtu.be/1Ha6nnwwfQg"/>
        <s v="https://youtu.be/X32cR3vDq00"/>
        <s v="https://youtu.be/PMarjaGeAG4"/>
        <s v="https://youtu.be/ELh44qPPWWg"/>
        <s v="https://youtu.be/LhR3yncCg6o"/>
        <s v="https://youtu.be/kmIQkvFQuok&#10;https://youtu.be/VdUVR5kLxLo"/>
        <s v="https://youtu.be/k9ooXgiwH9M"/>
        <s v="https://youtu.be/l5QJ2WY7VmA"/>
        <s v="https://youtu.be/UOSE_6ZD0cs"/>
        <s v="https://youtu.be/aXP82VTZiZQ"/>
        <s v="https://youtu.be/k9Zb_H3aAGM"/>
        <s v="https://youtu.be/DA_p4Un4mYE"/>
        <s v="https://youtu.be/bvNuJgz5Aww"/>
        <s v="https://youtu.be/L2SwVOrU7Rg"/>
        <s v="https://youtu.be/6NnUvWwQ9hs"/>
        <s v="https://youtu.be/BaI-MbJuir8"/>
        <s v="https://youtu.be/VZyesYejqFQ"/>
        <s v="https://youtu.be/cqx4YKURmHA"/>
        <s v="https://youtu.be/zGz1F-dbFdQ"/>
        <s v="https://youtu.be/AKdhSitU86s"/>
        <s v="https://youtu.be/9FwcHmI2U80"/>
        <s v="https://youtu.be/DKYhLvybWuU"/>
        <s v="https://youtu.be/g63uCPdSBhE"/>
        <s v="https://youtu.be/pLlf_pS1PJU"/>
        <s v="https://youtu.be/8g1mJIeKBO0"/>
        <s v="https://youtu.be/_lSb_Khrn5c"/>
        <s v="https://youtu.be/DXC9U1V9Udc"/>
        <s v="https://youtu.be/C-CL8Ru_N8Q"/>
        <s v="https://youtu.be/PR2yJnFgH4k"/>
        <s v="https://youtu.be/HSZztnWqAJM"/>
        <s v="https://youtu.be/lCAQCv5KhHc"/>
        <s v="https://youtu.be/X2m6FUea_RE"/>
        <s v="https://youtu.be/mNT4nA_3K-c"/>
        <s v="https://youtu.be/F0Ui0KNP1sY"/>
        <s v="https://youtu.be/oy5I2cwJc7Y"/>
        <s v="https://youtu.be/gz_m1ZdmfaQ"/>
        <s v="https://youtu.be/VhUCzbjUZKg"/>
        <s v="https://youtu.be/f6mgN99jJnQ"/>
        <s v="https://youtu.be/T6_qxaRFD0k"/>
        <s v="https://youtu.be/HTrn5PrzXJI"/>
        <s v="https://youtu.be/w5i_vHmgZVE"/>
        <s v="https://youtu.be/atBOT3Sv3Gg"/>
        <s v="https://youtu.be/HpjasaXtOvM"/>
        <s v="https://youtu.be/pvUi76Nodak"/>
        <s v="https://youtu.be/6fGQP1i9tao"/>
        <s v="https://youtu.be/fdDwXKjDKv8"/>
        <s v="https://youtu.be/Wvd9G4G-MTg"/>
        <s v="https://youtu.be/RQO0flKTtEg"/>
        <s v="https://youtu.be/JkgtCWolWZA"/>
        <s v="https://youtu.be/IfIpm9ubtwc"/>
        <s v="https://youtu.be/dZydse79pYQ"/>
        <s v="https://youtu.be/k2ylCZmyhwk"/>
        <s v="https://youtu.be/s-BGcCvk5m4"/>
        <s v="https://youtu.be/VYQownEOR2Y"/>
        <s v="https://youtu.be/8NQ1iX_h_Wc"/>
        <s v="https://youtu.be/l5jV42MMVXc"/>
        <s v="https://youtu.be/phe1YvT1zlg"/>
        <s v="https://youtu.be/mgKQbu9sweE"/>
        <s v="https://youtu.be/uB7g0TXHX5M?si=GnxQYK_ogQKcO02D"/>
        <s v="https://youtu.be/PDHTlBaDmSs&#10;https://youtu.be/I24oHh08FyM"/>
        <s v="https://youtu.be/VVXZEoQtSYw"/>
        <s v="https://youtu.be/MvfmEQmL-kc"/>
        <s v="https://youtu.be/2PZxVnlMEr4"/>
        <s v="https://youtu.be/9rsc0ZjVEYo&#10;https://youtu.be/Yg2-01dWIyY"/>
        <s v="https://youtu.be/t1RYvYTkuUY"/>
        <s v="https://youtu.be/QCGO9XiTP64"/>
        <s v="https://youtu.be/Nt44Whrt8-w"/>
        <s v="https://youtu.be/QOaVIUXnz_M"/>
        <s v="https://youtu.be/YBHAHVS3Lsw"/>
        <s v="https://youtu.be/0jzSSGzcp6Y"/>
        <s v="https://youtu.be/J1ODKCh4S0E"/>
        <s v="https://youtu.be/wC6ABelqQmo"/>
        <s v="https://youtu.be/qhZo2ZQ2otc"/>
        <s v="https://youtu.be/UEcQvVnK1x0"/>
        <s v="https://youtu.be/MLwZkOQOjKw"/>
        <s v="https://youtu.be/dUN-Axm3sPU"/>
        <s v="https://youtu.be/sTHCHhbe0cg"/>
        <s v="https://youtu.be/wWJREPTE1zo"/>
        <s v="https://youtu.be/Wvj7n6adSsQ2"/>
        <s v="https://youtu.be/PcCk4GU5-SM"/>
        <s v="https://youtu.be/ViSvXBPVt5E"/>
        <s v="https://youtu.be/Eng2jLNV_VU"/>
        <s v="https://youtu.be/A_MW7trUdto"/>
        <s v="https://youtu.be/ISuBDy8G1zY"/>
        <s v="https://youtu.be/s8NStgRpmw8"/>
        <s v="https://youtu.be/TYblDoC3tGo"/>
        <s v="https://youtu.be/LAHNAjOK7DA"/>
        <s v="https://www.youtube.com/watch?v=ZiSMaqhDxu4"/>
        <s v="https://www.youtube.com/watch?v=XKxZI-CW-Cc&#10;https://youtu.be/8KsQLFOX0kI?si=5-3b9N6Kly1Iwo-V"/>
        <s v="https://youtu.be/BmBhdOiBMF0"/>
        <s v="https://youtu.be/1HVLu9S8jQg"/>
        <s v="https://youtu.be/VTWINzUsunU"/>
        <s v="https://youtu.be/HHtdGbu5RJ8"/>
        <s v="https://youtu.be/yZIZidZk80Q"/>
        <s v="https://youtu.be/4Szef9uzJNY"/>
        <s v="https://youtu.be/8CNwQWzmYLw"/>
        <s v="https://youtu.be/Kb1CBOkesBg"/>
        <s v="https://youtu.be/hsU1ZUaMvGQ"/>
        <s v="https://youtu.be/GCyJbw7Rb88?si=IesynaAzcdh3x5kC"/>
        <s v="https://youtu.be/rz482Vlp8xo"/>
        <s v="https://youtu.be/oqAC0WA3Y2w"/>
        <s v="https://youtu.be/nR3vwnXvbCA"/>
        <s v="https://youtu.be/xsZzwgjszHM"/>
        <s v="https://youtu.be/vCNYkVDejbk"/>
        <s v="https://youtu.be/sXlt1ObTFFA"/>
        <s v="https://youtu.be/nj-hrzr-9Gk&#10;https://youtu.be/-EX1ZP59EO0"/>
        <s v="https://youtu.be/8mxE1fDJvXg"/>
        <s v="https://youtu.be/Jnv5IS12WCA?si=OzpE91dza807IhHH"/>
        <s v="https://youtu.be/hQLOpB5fJMo"/>
        <s v="https://youtu.be/-a7w1w1ORK0"/>
        <s v=" "/>
        <s v="https://youtu.be/sIFml_F5JKg"/>
        <s v="https://youtu.be/1BhwG5NdLbk"/>
        <s v="https://youtu.be/hgc9eBed_a4"/>
        <s v="https://youtu.be/q8wHy3pFvfg"/>
        <s v="https://youtu.be/O2grdhAvD2Q"/>
        <s v="https://youtu.be/mdjq5LCf6ak"/>
        <s v="https://youtu.be/Iw2Dx29s7yQ"/>
        <s v="https://youtu.be/dHnXL5H1HOs"/>
        <s v="https://youtu.be/O5_EtYu5KW0"/>
        <s v="https://youtu.be/Va0uOiDYyxM"/>
        <s v="https://youtu.be/4Is3Vk0nvkc"/>
        <s v="https://youtu.be/HOL9xNZSJZI"/>
        <s v="https://youtu.be/ocNFIHrGlBI"/>
        <s v="https://youtu.be/MoCMn2LZlkM"/>
        <s v="https://youtu.be/94EG4WZlTmo"/>
        <s v="https://youtu.be/dq-xUTph6M0"/>
        <s v="https://youtu.be/nR2SU6yZhXk"/>
        <s v="https://youtu.be/MAvY9mCkmww"/>
        <s v="https://youtu.be/pfbZQbbgvyk"/>
        <s v="https://youtu.be/hhyPXErXEwI?si=2cELL8Kw2-70FgKx"/>
        <s v="https://youtu.be/KEukkouga7k"/>
        <s v="https://youtu.be/cb7WuVW-FuI"/>
        <s v="https://youtu.be/tI6cAPEJ4dg"/>
        <s v="https://youtu.be/UKwenYuMIhk"/>
        <s v="https://youtu.be/E2L6E88TG3o"/>
        <s v="https://youtu.be/hbF1XPIBf90"/>
        <s v="https://youtu.be/tuLwxTxNmyA"/>
        <s v="https://youtu.be/HGduw3spuCw"/>
        <s v="https://youtu.be/QJRJw9Pmj7s"/>
        <s v="https://youtu.be/7VroJ6T-Hns"/>
        <s v="https://youtu.be/1CGm_U2yxMA"/>
        <s v="https://youtu.be/PbA_jMwrTrQ&#10;https://youtu.be/8HHQG9yHHFk"/>
        <s v="https://youtu.be/bEfu4ByrS7A"/>
        <s v="https://youtu.be/LY7r_jGjr6I"/>
        <s v="https://youtu.be/fy2DTRFcp68"/>
        <s v="https://youtu.be/sEgxfQOSF-A?si=79sR2mwHIpqBzFjP"/>
        <s v="https://youtu.be/iME82kd9Qz8"/>
        <s v="https://youtu.be/c4wlVou39sg?si=YTRWA35CyOIPhRbW"/>
        <s v="https://youtu.be/h9lLGTeIFu4"/>
        <s v="https://youtu.be/TO_3MieFPI4"/>
        <s v="https://youtu.be/fEjxRL9APGc?si=NQOpeJAuP2q6z8BI"/>
        <s v="https://youtu.be/So116tU-rS0"/>
        <s v="https://youtu.be/Wo0I5sEYovI"/>
        <s v="https://youtu.be/YPEYksTjsKk"/>
        <s v="https://youtube.com/shorts/iMbmTRfhoFU?si=GQqvT1mRzlc_29ds"/>
        <s v="https://youtu.be/3r9OPHdlU3g?si=HBDxxh2i78EmSwTV"/>
        <s v="https://youtu.be/zXkb6H7KPxc"/>
        <s v="https://youtu.be/0snMvcdg-Ww"/>
        <s v="https://youtu.be/IVumswBBTXw"/>
        <s v="https://youtu.be/4qKSIrSh9kk"/>
        <s v="https://youtu.be/z0ReatXwvW0"/>
        <s v="https://youtu.be/54z8McQB1Gg"/>
        <s v="https://youtu.be/lJftSWgWwF4"/>
        <s v="https://youtu.be/xz-JSMkV1-M"/>
        <s v="https://www.youtube.com/watch?v=XOgPHpt1I5E"/>
        <s v="https://youtu.be/d434-HP-BIg  "/>
        <s v="https://youtu.be/TZz32AfiFOM"/>
        <s v="https://youtu.be/XR7iqYiaZ6U"/>
        <s v="https://youtu.be/SbCHudGAneI"/>
        <s v="https://youtu.be/wXHI2kbxLBs&#10;https://youtu.be/xz-JSMkV1-M"/>
        <s v="https://youtu.be/W7xyb_lv8qI"/>
        <s v="https://youtu.be/9PQS2vkoY-o"/>
        <s v="https://youtu.be/d1bd5Gd9z4k&#10;https://youtu.be/j6uYKmpSm74"/>
        <s v="https://youtu.be/xocbPA0-mFk&#10;https://youtu.be/eEG1hQ5w1Ug&#10;"/>
        <s v="https://youtu.be/R7gXnaOUeqM"/>
        <s v="https://youtu.be/eUu8scM4U0I"/>
        <s v="https://youtu.be/vZILTbiEnKk"/>
        <s v="https://youtu.be/ZlKwr2JRe4M"/>
        <s v="https://youtu.be/aakXLGWKiOk"/>
        <s v="https://youtu.be/IijpGIr3IBk"/>
        <s v="https://youtu.be/1JEAkdQ0N_Y"/>
        <s v="https://youtu.be/HFXkXdmkfPQ&#10;https://youtu.be/vXhEzmqEyuY&#10;https://youtu.be/-qhwa_olFmA"/>
        <s v="https://youtu.be/4Den8qwEF4o"/>
        <s v="https://youtu.be/8LuiK8TnVQU"/>
        <s v="https://youtu.be/LGn9kr8YpoA&#10;https://youtu.be/G4ZPyGEVxWs&#10;https://youtu.be/jQMGqwBhr1Y&#10;https://youtu.be/RgL1pKoZJeo&#10;https://youtu.be/QFtrNFhTKQY"/>
        <s v="https://youtu.be/WiGCg34z7js"/>
        <s v="https://youtu.be/58B4RzDwBtQ&#10;https://youtu.be/sBzjoi8JeNA"/>
        <s v="https://youtu.be/k91TndXSbvI?si=zkaXmL3NxkXZKXwO"/>
        <s v="https://youtu.be/63wDIMrnGUk&#10;https://youtu.be/GpnXi09_IU4"/>
        <s v="https://youtu.be/aTVO73UTDk8"/>
        <s v="https://youtu.be/UfhDq5rCKpg"/>
        <s v="https://youtu.be/uZwtmJmoeII"/>
        <s v="https://youtu.be/0gLL3as_nAo"/>
        <s v="https://youtu.be/ZyUNow_vLFo"/>
        <s v="https://youtu.be/GVFxpDYLZGs"/>
        <s v="https://youtu.be/kZl_mfaQLlc"/>
        <s v="https://youtu.be/K0jrSom1fyQ&#10;https://youtu.be/icXWgmgL7gA&#10;https://youtu.be/eAPg_u7Gk18"/>
        <s v="https://youtu.be/U4QjlU4bkrU&#10;https://youtu.be/T_hz1FS3GZc"/>
        <s v="https://youtu.be/-ajmhNCQ6jE"/>
        <s v="https://youtu.be/g_E26fiWcN4"/>
        <s v="https://youtu.be/8MzbhZHPGlo"/>
        <s v="https://youtu.be/tIzSRHwiq90"/>
        <s v="https://youtu.be/E17KdUIvHHM&#10;https://youtu.be/cr3tVSfN2_g&#10;https://youtu.be/-fwEkttQyFE"/>
        <s v="https://youtu.be/Ejo7hFtj0tw"/>
        <s v="https://youtu.be/EHIYrN38GrE"/>
        <s v="https://youtu.be/UDsNrnbw9jQ"/>
        <s v="https://youtu.be/du9Sd_Qda8A"/>
        <s v="https://youtu.be/fYcEACX6b-4"/>
        <s v="https://youtu.be/h2H73yRqDQQ"/>
        <s v="https://youtu.be/cFInPhf9_zU"/>
        <s v="https://youtu.be/8OTx0MD-p4s"/>
        <s v="https://youtu.be/7wBMHhPWDZ4&#10;https://youtu.be/F7_kcWCLF7s"/>
        <s v="https://youtu.be/7y4aPMdKKY4"/>
        <s v="https://youtu.be/8w2pmZy-klo"/>
        <s v="https://youtu.be/_6tmMLpC4wc"/>
        <s v="https://youtu.be/Th2ZtQBI0RA"/>
        <s v="https://youtu.be/h8-DVzV8xvE&#10;https://youtu.be/4sd-ldGj3qs"/>
        <s v="https://youtu.be/AHYYXxKnaW4&#10;https://youtu.be/TujcQTSpu5g"/>
        <s v="https://youtu.be/tKhlC3kSN68"/>
        <s v="https://youtu.be/-56WSGSIImM"/>
        <s v="https://youtu.be/AmgkoIdpcxI"/>
        <s v="https://youtu.be/Q6WqsGiS8t8"/>
        <s v="https://youtu.be/6OzoE5YZN10&#10;https://youtu.be/dewmS7mNGnQ"/>
        <s v="https://youtu.be/tgSts_dkiqg&#10;https://youtu.be/QzwzuTS32xc"/>
        <s v="https://youtu.be/SmqUq_gVpck&#10;https://youtu.be/c7htu9Jrag4"/>
        <s v="https://youtu.be/i_L_J1BvKuc&#10;https://youtu.be/xPQfx0aQ4uQ"/>
        <s v="https://youtu.be/q7Kims6Sq_g&#10;https://youtu.be/Ih7YbliMy4E"/>
        <s v="https://youtu.be/7vEUWWA3O9Q"/>
        <s v="https://youtu.be/HLOxPfFLH9A"/>
        <s v="https://youtu.be/d7STVFpYX24"/>
        <s v="https://youtu.be/XEWImfv1SK8"/>
        <s v="https://youtu.be/CJOIUQ-w28M"/>
        <s v="https://youtu.be/yeRKSYMTsKU"/>
        <s v="https://youtu.be/WfZXkzSoQIk"/>
        <s v="https://youtu.be/ThOxh-KRt4A"/>
        <s v="https://youtu.be/VpBSvSfFC4E"/>
        <s v="https://youtu.be/MJGzjz50LtA"/>
        <s v="https://youtu.be/Dt3CC9XigGw&#10;https://youtu.be/RjhHlEnJrbM&#10;https://youtu.be/pA1g0yEWLMA"/>
        <s v="https://youtu.be/q5OR6JMgX64?si=K7QSs7OziiQ0kgu5"/>
        <s v="https://youtu.be/B-0ceGUEhks"/>
        <s v="https://youtu.be/eaz8m75asro"/>
        <s v="https://youtu.be/mkXRIsRl2Rc&#10;https://youtu.be/Vo-JF6zGzXQ"/>
        <s v="https://youtu.be/MzpwKtrE0V0"/>
        <s v="https://youtu.be/Ot0M3vWk9PU"/>
        <s v="https://youtu.be/1UO6LhKkbAo"/>
        <s v="https://youtu.be/GNq0ukGq8iQ"/>
        <s v="https://youtu.be/TiHYlU1z6Z4&#10;https://youtu.be/_WTOwkoDGR0&#10;https://youtu.be/a4glga-7nN0&#10;https://youtu.be/_QT20J4spL4"/>
        <s v="https://youtu.be/O3fC-8a0L70"/>
        <s v="https://youtu.be/ZTMoeD9GOJs&#10; &#10;https://youtu.be/v0HCl45lvhY?si=9frW2RWGAPs8J9tj"/>
        <s v="https://youtu.be/-_toB4P1y3M&#10;https://youtu.be/Hvweq0VQ8Yk"/>
        <s v="https://youtu.be/KfShzYV7Gsw?si=aHmSxKMSop8P2ifR"/>
        <s v="https://youtu.be/r35DbQOACJo&#10;https://youtu.be/baJnouEzJsU?si=7ONbDuuNM5u0-lAy"/>
        <s v="https://youtu.be/nNPTXNUYnxI"/>
        <s v="https://youtu.be/YHigcXvgIrc"/>
        <s v="https://youtu.be/ShEV7URlKvo"/>
        <s v="https://youtu.be/BFChWrflyAw"/>
        <s v="https://youtu.be/8CnTYNJx3e4"/>
        <s v="https://youtu.be/Hxy55x-DuFw&#10;https://youtu.be/D8rIYKeF8e0"/>
        <s v="https://youtu.be/N4GohH1q1bg"/>
        <s v="https://youtu.be/4gRHBGFBIQY"/>
        <s v="https://youtu.be/88-8jNjDbn4"/>
        <s v="https://youtu.be/HmLCr3akf0U&#10;https://youtu.be/_V8NH2Uyv34"/>
        <s v="https://youtu.be/PS36S6i7jKw&#10;https://youtu.be/BXPuoadP87c"/>
        <s v="https://youtu.be/s__9esrho5w&#10;https://youtube.com/shorts/Hn0pImxkzCs?si=9BA64oq8uhXOtUBp&#10;https://youtu.be/uNswfUV37aI"/>
        <s v="https://youtu.be/Cun0C4AUC2c"/>
        <s v="https://youtu.be/pFmA3PpT4H0"/>
        <s v="https://youtu.be/-VdQopqmM14"/>
        <s v="https://youtu.be/c8kaWCCgZ3I"/>
        <s v="https://youtu.be/nagxqsmk4NA"/>
        <s v="https://youtu.be/gDhAD-E9jwA?si=6K1NjXcdbXGOyOJQ"/>
        <s v="https://youtu.be/6CGdGR496Is?si=5o9G8nn8AUK-OF-N"/>
        <s v="https://youtu.be/CmgL0_FLeWA"/>
        <s v="https://youtu.be/5e4A4IeVO_s"/>
        <s v="https://youtu.be/9_k7vpWtbFI"/>
        <s v="https://youtu.be/0M4jbDN743c?si=Ywmji0na3bK1xz3V"/>
        <s v="https://youtu.be/zlWqin6CkXc"/>
        <s v="https://youtu.be/inF75rqRm50"/>
        <s v="https://youtu.be/lyEyFU45thc"/>
        <s v="https://youtu.be/kqVjCQAO_XQ&#10;https://youtu.be/EdMFW07eGqo&#10;https://youtu.be/wJ1AcfJFcGw"/>
        <s v="https://youtu.be/ST5K8-_B1KQ"/>
        <s v="https://youtu.be/SPm9JxfZw_8"/>
        <s v="https://youtu.be/fBlT9vq-kA0"/>
        <s v="https://youtu.be/up3mZNCFkeI&#10;https://youtu.be/8DGjJLFv48Y"/>
        <s v="https://youtu.be/MHiMyh5Z5eI&#10;https://youtu.be/OUmUhjRQDfM"/>
        <s v="https://youtu.be/drjq9ddjpLg"/>
        <s v="https://youtu.be/bPETXsPCKe0&#10;https://youtu.be/ydfZMMveDfs"/>
        <s v="https://youtu.be/RBgEMruAEqM&#10;https://youtu.be/0qSDgseGn40"/>
        <s v="https://youtu.be/Rg7DvuqFKBI&#10;https://youtu.be/SV31Tquh4lU"/>
        <s v="https://youtu.be/gf0OcH49eZY"/>
        <s v="https://youtu.be/8YCaAP6sr34"/>
        <s v="https://youtu.be/UggiXDpRbyQ"/>
        <s v="https://youtu.be/rJ2kjJ2tVew"/>
        <s v="https://youtu.be/Tyi30oYwrLI"/>
        <s v="https://youtu.be/WhwbWpMy1jA"/>
        <s v="https://youtu.be/iJ2eDcGV81Q&#10;https://youtu.be/rXI6SfDA8wM&#10;https://youtu.be/0d-doGdH9TA&#10;https://youtu.be/NZR1HWPZjJ0&#10;https://youtu.be/_1wjU3rwi78"/>
        <s v="https://youtu.be/eSKI0Hktlw8"/>
        <s v="https://youtu.be/Gl20WKxsFBU"/>
        <s v="https://youtu.be/0TARPg9J1g8&#10;https://youtu.be/BnZxosTX1Ik&#10;https://youtu.be/lZgolPe0m-w"/>
        <s v="https://youtu.be/tfP-5PSx8wM&#10;https://youtu.be/KwFFlRsybpc"/>
        <s v="https://youtu.be/x2swYPBz4t4&#10;https://youtu.be/KzIceQB9jXQ"/>
        <s v="https://youtu.be/KydmgKg0e9s&#10;https://youtu.be/OAYPs7H1vbc&#10;https://youtu.be/XHVF0LWeCSg&#10;https://youtu.be/XOmIfDtrGb0&#10;https://youtu.be/Bam7EbQ9r64&#10;https://youtu.be/JSetWsCUjnI&#10;https://youtu.be/STjw8jIpbPc"/>
        <s v="https://youtu.be/zWKhfbWXoBU"/>
        <s v="https://youtu.be/NRRE9qmYQm0"/>
        <s v="https://youtu.be/pmnmque8sMM"/>
        <s v="https://youtu.be/AaJAw6wHXCo&#10;https://youtu.be/1iMqEhRDy_k"/>
        <s v="https://youtu.be/xXnmjhfeNKA"/>
        <s v="https://youtu.be/d2QQ_84vdIg&#10;https://youtu.be/Vutc6sFR9PE"/>
        <s v="https://youtu.be/GfshCet9ZMo&#10;https://youtu.be/LkuoHdzGKBY"/>
        <s v="https://youtu.be/4R_y0NcmL2U&#10;https://youtu.be/ZIPb7mrconk"/>
        <s v="https://youtu.be/spCbXYTs7_s"/>
        <s v="https://youtu.be/c8JQPrmkWAw"/>
        <s v="https://youtu.be/_sIOP76cD_k&#10;https://youtu.be/albVbHO1BZk"/>
        <s v="https://youtu.be/foSI26cbnq0"/>
        <s v="https://youtu.be/WkIDfc09mSI"/>
        <s v="https://youtu.be/btSnnukK9m8?si=ZZ-hVa8iWLQMK-o1"/>
        <s v="https://youtu.be/ARheS16wFbQ"/>
        <s v="https://youtu.be/XvtWaZsqHg0"/>
        <s v="https://youtu.be/uphLtwjpE9g"/>
        <s v="https://youtu.be/ocY_yysPqpM"/>
        <s v="https://youtu.be/eIuEZqD4TOc"/>
        <s v="https://youtu.be/78OC6nzjSUc"/>
        <s v="https://youtu.be/lYNMeQ-BTWw&#10;https://youtu.be/GnLaa-oXafw"/>
        <s v="https://youtu.be/dWr8FGMgU5k"/>
        <s v="[redacted]"/>
        <s v="https://youtu.be/GvWvNN5qlsM"/>
        <s v="https://youtu.be/cGmePBU3svA"/>
        <s v="https://youtu.be/RcOG5zk-8Xg"/>
        <s v="https://youtu.be/mEoT3vTRFC8"/>
      </sharedItems>
    </cacheField>
    <cacheField name="UE version" numFmtId="0">
      <sharedItems containsBlank="1">
        <m/>
        <s v="4.27.2"/>
        <s v="5.00.3"/>
        <s v="4.19.2"/>
        <s v="4.27.1"/>
        <s v="4.25.1"/>
        <s v="4.25.0"/>
        <s v="4.25.4"/>
        <s v="4.18.3"/>
        <s v="4.20.1"/>
        <s v="unknown UE4"/>
        <s v="4.20.2"/>
        <s v="4.13.1"/>
        <s v="4.26.1"/>
        <s v="4.26.2"/>
        <s v="4.12.5"/>
        <s v="4.22.3"/>
        <s v="4.23.1"/>
        <s v="4.13.2"/>
        <s v="4.23.0"/>
        <s v="4.20.3"/>
        <s v="4.19.0"/>
        <s v="4.19.1"/>
        <s v="4.21.2"/>
        <s v="4.27.0"/>
        <s v="4.15.1"/>
        <s v="4.17.2"/>
        <s v="4.24.3"/>
        <s v="4.14.3"/>
        <s v="4.24.2"/>
        <s v="4.05.1"/>
        <s v="4.14.1"/>
        <s v="4.26.0"/>
        <s v="4.22.2"/>
        <s v="4.09.2"/>
        <s v="5.01.1"/>
        <s v="4.16.2"/>
        <s v="4.24.1"/>
        <s v="4.12.4"/>
        <s v="4.25.3"/>
        <s v="4.22.0"/>
        <s v="4.14.0"/>
        <s v="5.00.2"/>
        <s v="4.18.1"/>
        <s v="5.01.0"/>
        <s v="4.15.2"/>
        <s v="4.18.0"/>
        <s v="4.20.0"/>
        <s v="4.15.0"/>
        <s v="4.21.1"/>
        <s v="4.11.2"/>
        <s v="5.02.0"/>
        <s v="5.02.1"/>
        <s v="5.03.0"/>
        <s v="5.03.1"/>
        <s v="5.04.0"/>
        <s v="4.21.0"/>
        <s v="4.10.1"/>
      </sharedItems>
    </cacheField>
    <cacheField name="UE major" numFmtId="0">
      <sharedItems containsBlank="1">
        <s v=""/>
        <s v="4.27"/>
        <s v="5.00"/>
        <s v="4.19"/>
        <s v="4.25"/>
        <s v="4.18"/>
        <s v="4.20"/>
        <s v="unkn"/>
        <s v="4.13"/>
        <s v="4.26"/>
        <s v="4.12"/>
        <s v="4.22"/>
        <s v="4.23"/>
        <s v="4.21"/>
        <s v="4.15"/>
        <s v="4.17"/>
        <s v="4.24"/>
        <s v="4.14"/>
        <s v="4.05"/>
        <s v="4.09"/>
        <s v="5.01"/>
        <s v="4.16"/>
        <m/>
        <s v="4.11"/>
        <s v="5.02"/>
        <s v="5.03"/>
        <s v="4.20.3"/>
        <s v="5.04"/>
        <s v="4.10"/>
      </sharedItems>
    </cacheField>
    <cacheField name="Playability" numFmtId="0">
      <sharedItems containsBlank="1">
        <s v="E - Not Working"/>
        <s v="C - Works Okay"/>
        <s v="B - Works Well"/>
        <s v="A - Works Perfectly"/>
        <m/>
        <s v="D - Works Poorly"/>
      </sharedItems>
    </cacheField>
    <cacheField name="Rendering Method" numFmtId="0">
      <sharedItems containsBlank="1">
        <m/>
        <s v="Native Stereo"/>
        <s v="Synchronized Sequential"/>
        <s v="AFR"/>
      </sharedItems>
    </cacheField>
    <cacheField name="3DOF motion controls" numFmtId="0">
      <sharedItems containsBlank="1">
        <m/>
        <s v="Working"/>
        <s v="Not-Working"/>
      </sharedItems>
    </cacheField>
    <cacheField name="6DOF motion controls UObjectHook" numFmtId="0">
      <sharedItems containsBlank="1">
        <m/>
        <s v="https://youtu.be/aI_dpZtGqPE?si=oSkvLMvc4p64FahV"/>
        <s v="https://youtu.be/fBX03NyMPqI"/>
        <s v="https://youtu.be/oUnwQY4zroc"/>
        <s v="https://youtu.be/O1FlmNmRjmY"/>
        <s v="https://youtu.be/PxXguCl-z1o"/>
        <s v="https://youtu.be/EcZOh8vOHZY"/>
        <s v="C++ plugin&#10;https://youtu.be/k91TndXSbvI?si=zkaXmL3NxkXZKXwO"/>
        <s v="https://youtu.be/sokX2Z7pK5g"/>
        <s v="https://youtu.be/GVFxpDYLZGs"/>
        <s v="https://youtu.be/icXWgmgL7gA&#10;https://youtu.be/eAPg_u7Gk18"/>
        <s v="https://youtu.be/xSnUoG9Dzb8"/>
        <s v="https://youtu.be/cFInPhf9_zU"/>
        <s v="https://youtu.be/7y4aPMdKKY4"/>
        <s v="https://youtu.be/dewmS7mNGnQ"/>
        <s v="https://youtu.be/q7Kims6Sq_g&#10;https://youtu.be/Ih7YbliMy4E"/>
        <s v=" &#10;https://youtu.be/v0HCl45lvhY?si=9frW2RWGAPs8J9tj"/>
        <s v="https://youtube.com/shorts/Hn0pImxkzCs?si=f7K12uAtqHk71fq-"/>
        <s v="https://youtu.be/ydfZMMveDfs"/>
        <s v="https://youtu.be/_1wjU3rwi78"/>
        <s v="https://youtu.be/lZgolPe0m-w"/>
        <s v="https://youtu.be/KzIceQB9jXQ"/>
        <s v="https://youtu.be/Bam7EbQ9r64&#10;https://youtu.be/JSetWsCUjnI"/>
        <s v="https://youtu.be/1iMqEhRDy_k"/>
        <s v="https://youtu.be/xXnmjhfeNKA"/>
        <s v="https://youtu.be/btSnnukK9m8?si=ZZ-hVa8iWLQMK-o1"/>
        <s v="https://youtu.be/uphLtwjpE9g"/>
      </sharedItems>
    </cacheField>
    <cacheField name="Anti-Cheat" numFmtId="0">
      <sharedItems containsBlank="1">
        <m/>
        <s v="Anti-Cheat"/>
      </sharedItems>
    </cacheField>
    <cacheField name="All Reviews" numFmtId="165">
      <sharedItems containsString="0" containsBlank="1" containsNumber="1" containsInteger="1">
        <n v="39138.0"/>
        <n v="12490.0"/>
        <n v="1215.0"/>
        <n v="638.0"/>
        <n v="21922.0"/>
        <n v="28332.0"/>
        <n v="0.0"/>
        <n v="557.0"/>
        <n v="5887.0"/>
        <n v="17857.0"/>
        <n v="5140.0"/>
        <n v="30445.0"/>
        <n v="450.0"/>
        <n v="472222.0"/>
        <n v="234.0"/>
        <n v="24252.0"/>
        <n v="710.0"/>
        <n v="2124.0"/>
        <n v="29088.0"/>
        <n v="4365.0"/>
        <n v="747.0"/>
        <n v="2572.0"/>
        <n v="714.0"/>
        <n v="60.0"/>
        <n v="950.0"/>
        <n v="139674.0"/>
        <n v="1194.0"/>
        <n v="673.0"/>
        <n v="3967.0"/>
        <n v="5732.0"/>
        <n v="336.0"/>
        <n v="15327.0"/>
        <n v="55.0"/>
        <n v="7599.0"/>
        <n v="5187.0"/>
        <n v="775.0"/>
        <n v="929.0"/>
        <n v="2108.0"/>
        <n v="436.0"/>
        <n v="1201.0"/>
        <n v="3539.0"/>
        <n v="11901.0"/>
        <n v="556.0"/>
        <n v="77.0"/>
        <n v="10126.0"/>
        <n v="1213.0"/>
        <n v="3376.0"/>
        <n v="1285.0"/>
        <n v="3236.0"/>
        <n v="654.0"/>
        <n v="852.0"/>
        <n v="371.0"/>
        <n v="6288.0"/>
        <n v="35377.0"/>
        <n v="3821.0"/>
        <n v="790.0"/>
        <n v="11533.0"/>
        <n v="4381.0"/>
        <n v="5336.0"/>
        <n v="12463.0"/>
        <n v="72.0"/>
        <n v="1343.0"/>
        <n v="12158.0"/>
        <n v="653.0"/>
        <n v="420.0"/>
        <n v="410.0"/>
        <n v="246.0"/>
        <n v="2044.0"/>
        <n v="558.0"/>
        <n v="8056.0"/>
        <n v="2348.0"/>
        <n v="6811.0"/>
        <n v="3145.0"/>
        <n v="3704.0"/>
        <n v="4333.0"/>
        <n v="823.0"/>
        <n v="30902.0"/>
        <n v="10.0"/>
        <n v="57280.0"/>
        <n v="323.0"/>
        <n v="18264.0"/>
        <n v="10070.0"/>
        <n v="9917.0"/>
        <n v="90312.0"/>
        <n v="4104.0"/>
        <n v="26133.0"/>
        <n v="1597.0"/>
        <n v="61345.0"/>
        <n v="2944.0"/>
        <n v="7669.0"/>
        <n v="9498.0"/>
        <n v="57.0"/>
        <n v="8957.0"/>
        <n v="49146.0"/>
        <n v="6611.0"/>
        <n v="14160.0"/>
        <n v="6477.0"/>
        <n v="568.0"/>
        <n v="44266.0"/>
        <n v="248.0"/>
        <n v="10823.0"/>
        <n v="914.0"/>
        <n v="670.0"/>
        <n v="421.0"/>
        <n v="3641.0"/>
        <n v="205.0"/>
        <n v="22127.0"/>
        <n v="14095.0"/>
        <n v="42993.0"/>
        <n v="112754.0"/>
        <n v="13161.0"/>
        <n v="8674.0"/>
        <n v="14419.0"/>
        <n v="425.0"/>
        <n v="85.0"/>
        <n v="2599.0"/>
        <n v="4694.0"/>
        <n v="7719.0"/>
        <n v="8581.0"/>
        <n v="1241.0"/>
        <n v="1580.0"/>
        <n v="372.0"/>
        <n v="971.0"/>
        <n v="9882.0"/>
        <n v="249.0"/>
        <n v="24770.0"/>
        <n v="492.0"/>
        <n v="1429.0"/>
        <n v="7313.0"/>
        <n v="169.0"/>
        <n v="9053.0"/>
        <n v="2128.0"/>
        <n v="2954.0"/>
        <n v="1079.0"/>
        <n v="7553.0"/>
        <n v="4105.0"/>
        <n v="4936.0"/>
        <n v="7357.0"/>
        <n v="484.0"/>
        <n v="10020.0"/>
        <n v="936.0"/>
        <n v="6957.0"/>
        <n v="9648.0"/>
        <n v="1357.0"/>
        <n v="56886.0"/>
        <n v="1688.0"/>
        <n v="727.0"/>
        <n v="31.0"/>
        <n v="6129.0"/>
        <n v="8096.0"/>
        <n v="2058.0"/>
        <n v="16280.0"/>
        <n v="575.0"/>
        <n v="7968.0"/>
        <n v="7463.0"/>
        <n v="350.0"/>
        <n v="6459.0"/>
        <n v="17.0"/>
        <n v="26610.0"/>
        <n v="289.0"/>
        <n v="4629.0"/>
        <n v="6705.0"/>
        <n v="204.0"/>
        <n v="965.0"/>
        <n v="51364.0"/>
        <n v="1696.0"/>
        <n v="655.0"/>
        <n v="7261.0"/>
        <n v="21582.0"/>
        <n v="95.0"/>
        <n v="1440.0"/>
        <n v="2988.0"/>
        <n v="344.0"/>
        <n v="1436.0"/>
        <n v="3665.0"/>
        <n v="2715.0"/>
        <n v="90187.0"/>
        <n v="3548.0"/>
        <n v="5163.0"/>
        <n v="785.0"/>
        <n v="1626.0"/>
        <n v="760.0"/>
        <n v="103.0"/>
        <n v="5836.0"/>
        <n v="12845.0"/>
        <n v="170.0"/>
        <n v="47278.0"/>
        <n v="4622.0"/>
        <n v="7026.0"/>
        <n v="1302.0"/>
        <n v="466.0"/>
        <n v="9028.0"/>
        <n v="546.0"/>
        <n v="916.0"/>
        <n v="7563.0"/>
        <n v="606.0"/>
        <n v="429.0"/>
        <n v="1720.0"/>
        <n v="647.0"/>
        <n v="2970.0"/>
        <n v="1981.0"/>
        <n v="666.0"/>
        <m/>
        <n v="34969.0"/>
        <n v="408.0"/>
        <n v="825.0"/>
        <n v="1228.0"/>
        <n v="2901.0"/>
        <n v="2469.0"/>
        <n v="578.0"/>
        <n v="681.0"/>
        <n v="1787.0"/>
        <n v="42266.0"/>
        <n v="26937.0"/>
        <n v="127.0"/>
        <n v="1157.0"/>
        <n v="3708.0"/>
        <n v="650.0"/>
        <n v="275.0"/>
        <n v="1611.0"/>
        <n v="3881.0"/>
        <n v="1171.0"/>
        <n v="2425.0"/>
        <n v="5272.0"/>
        <n v="21.0"/>
        <n v="531.0"/>
        <n v="944.0"/>
        <n v="30.0"/>
        <n v="978.0"/>
        <n v="773.0"/>
        <n v="260.0"/>
        <n v="86972.0"/>
        <n v="5976.0"/>
        <n v="417.0"/>
        <n v="5501.0"/>
        <n v="14.0"/>
        <n v="799.0"/>
        <n v="4578.0"/>
        <n v="4794.0"/>
        <n v="8536.0"/>
        <n v="12765.0"/>
        <n v="178.0"/>
        <n v="1497.0"/>
        <n v="9983.0"/>
        <n v="41390.0"/>
        <n v="1359.0"/>
        <n v="15271.0"/>
        <n v="7411.0"/>
        <n v="82234.0"/>
        <n v="1828.0"/>
        <n v="4892.0"/>
        <n v="37459.0"/>
        <n v="34856.0"/>
        <n v="8785.0"/>
        <n v="147.0"/>
        <n v="66.0"/>
        <n v="38.0"/>
        <n v="104046.0"/>
        <n v="11642.0"/>
        <n v="2705.0"/>
        <n v="1216.0"/>
        <n v="190.0"/>
        <n v="523.0"/>
        <n v="5685.0"/>
        <n v="15.0"/>
        <n v="9001.0"/>
        <n v="5124.0"/>
        <n v="762.0"/>
        <n v="102.0"/>
        <n v="453.0"/>
        <n v="842.0"/>
        <n v="63.0"/>
        <n v="3406.0"/>
        <n v="2240.0"/>
        <n v="462.0"/>
        <n v="203.0"/>
        <n v="132.0"/>
        <n v="269.0"/>
        <n v="1062.0"/>
        <n v="891.0"/>
        <n v="53.0"/>
        <n v="433.0"/>
        <n v="3826.0"/>
        <n v="1074.0"/>
        <n v="4868.0"/>
        <n v="6849.0"/>
        <n v="20.0"/>
        <n v="291.0"/>
        <n v="657.0"/>
        <n v="784.0"/>
        <n v="107357.0"/>
        <n v="5474.0"/>
        <n v="621.0"/>
        <n v="232.0"/>
        <n v="125.0"/>
        <n v="612.0"/>
        <n v="86.0"/>
        <n v="2.0"/>
        <n v="12.0"/>
        <n v="1386.0"/>
        <n v="545.0"/>
        <n v="5232.0"/>
        <n v="782.0"/>
        <n v="1785.0"/>
        <n v="711.0"/>
        <n v="32162.0"/>
        <n v="65.0"/>
        <n v="22582.0"/>
        <n v="2331.0"/>
        <n v="7348.0"/>
        <n v="5.0"/>
        <n v="110.0"/>
        <n v="1128.0"/>
        <n v="6.0"/>
        <n v="6621.0"/>
        <n v="3216.0"/>
        <n v="50.0"/>
        <n v="54.0"/>
        <n v="29.0"/>
        <n v="1884.0"/>
        <n v="15904.0"/>
        <n v="4625.0"/>
        <n v="481.0"/>
        <n v="261.0"/>
        <n v="362.0"/>
        <n v="646.0"/>
        <n v="270.0"/>
        <n v="37.0"/>
        <n v="259.0"/>
        <n v="351.0"/>
        <n v="8421.0"/>
        <n v="229.0"/>
        <n v="843.0"/>
        <n v="1758.0"/>
        <n v="3333.0"/>
        <n v="16035.0"/>
        <n v="4574.0"/>
        <n v="6278.0"/>
        <n v="455.0"/>
        <n v="74.0"/>
        <n v="4.0"/>
        <n v="1691.0"/>
        <n v="7624.0"/>
        <n v="297.0"/>
        <n v="131.0"/>
        <n v="13.0"/>
        <n v="47.0"/>
        <n v="3.0"/>
        <n v="140.0"/>
        <n v="2581.0"/>
        <n v="720.0"/>
        <n v="1145.0"/>
        <n v="5536.0"/>
        <n v="80.0"/>
        <n v="157.0"/>
        <n v="378.0"/>
        <n v="150.0"/>
        <n v="27.0"/>
        <n v="11.0"/>
        <n v="319.0"/>
        <n v="120.0"/>
        <n v="7007.0"/>
        <n v="201.0"/>
        <n v="103992.0"/>
        <n v="487.0"/>
        <n v="123.0"/>
        <n v="2443.0"/>
        <n v="554.0"/>
        <n v="130.0"/>
        <n v="1415.0"/>
        <n v="221.0"/>
        <n v="153.0"/>
        <n v="480.0"/>
        <n v="8.0"/>
        <n v="110444.0"/>
        <n v="1227.0"/>
        <n v="90.0"/>
        <n v="1149.0"/>
        <n v="218.0"/>
        <n v="58.0"/>
        <n v="286.0"/>
        <n v="1788.0"/>
        <n v="396.0"/>
        <n v="35694.0"/>
        <n v="693.0"/>
        <n v="6428.0"/>
        <n v="859.0"/>
        <n v="2721.0"/>
        <n v="461.0"/>
        <n v="1709.0"/>
        <n v="4572.0"/>
        <n v="6172.0"/>
        <n v="3563.0"/>
        <n v="9.0"/>
        <n v="1595.0"/>
        <n v="979.0"/>
        <n v="2898.0"/>
        <n v="164.0"/>
        <n v="295.0"/>
        <n v="565.0"/>
        <n v="76.0"/>
        <n v="6821.0"/>
        <n v="8910.0"/>
        <n v="14398.0"/>
        <n v="98403.0"/>
        <n v="15836.0"/>
        <n v="2620.0"/>
        <n v="2699.0"/>
        <n v="18747.0"/>
        <n v="1243.0"/>
        <n v="550.0"/>
        <n v="143.0"/>
        <n v="1837.0"/>
        <n v="755.0"/>
        <n v="3081.0"/>
        <n v="182.0"/>
        <n v="5401.0"/>
        <n v="4001.0"/>
        <n v="40.0"/>
        <n v="1.0"/>
        <n v="11252.0"/>
        <n v="5890.0"/>
        <n v="868.0"/>
        <n v="32.0"/>
        <n v="113.0"/>
        <n v="77520.0"/>
        <n v="885.0"/>
        <n v="942.0"/>
        <n v="4650.0"/>
        <n v="1189.0"/>
        <n v="373.0"/>
        <n v="708.0"/>
        <n v="2591.0"/>
        <n v="320.0"/>
        <n v="1287.0"/>
        <n v="2417.0"/>
        <n v="3811.0"/>
        <n v="22.0"/>
        <n v="1274.0"/>
        <n v="527.0"/>
        <n v="3452.0"/>
        <n v="2390.0"/>
        <n v="133.0"/>
        <n v="1830.0"/>
        <n v="384.0"/>
        <n v="16296.0"/>
        <n v="18444.0"/>
        <n v="1897.0"/>
        <n v="135.0"/>
        <n v="25632.0"/>
        <n v="505.0"/>
        <n v="82.0"/>
        <n v="1457.0"/>
        <n v="36220.0"/>
        <n v="1417.0"/>
        <n v="94.0"/>
        <n v="8715.0"/>
        <n v="1217.0"/>
        <n v="168.0"/>
        <n v="89.0"/>
        <n v="2446.0"/>
        <n v="5560.0"/>
        <n v="3612.0"/>
        <n v="374.0"/>
        <n v="175.0"/>
        <n v="18364.0"/>
        <n v="258.0"/>
        <n v="1290.0"/>
        <n v="10065.0"/>
        <n v="314.0"/>
      </sharedItems>
    </cacheField>
    <cacheField name="Release Date" numFmtId="166">
      <sharedItems containsDate="1" containsString="0" containsBlank="1">
        <d v="2021-05-18T00:00:00Z"/>
        <d v="2022-06-17T00:00:00Z"/>
        <d v="2022-12-06T00:00:00Z"/>
        <d v="2018-02-27T00:00:00Z"/>
        <d v="2021-02-10T00:00:00Z"/>
        <d v="2018-09-26T00:00:00Z"/>
        <d v="2019-01-25T00:00:00Z"/>
        <d v="2018-10-18T00:00:00Z"/>
        <d v="2020-04-28T00:00:00Z"/>
        <d v="2022-07-16T00:00:00Z"/>
        <d v="2021-01-18T00:00:00Z"/>
        <d v="2020-01-16T00:00:00Z"/>
        <d v="2017-07-13T00:00:00Z"/>
        <d v="2016-06-14T00:00:00Z"/>
        <d v="2021-08-26T00:00:00Z"/>
        <d v="2019-06-18T00:00:00Z"/>
        <d v="2022-12-15T00:00:00Z"/>
        <d v="2022-01-14T00:00:00Z"/>
        <d v="2017-04-25T00:00:00Z"/>
        <d v="2023-01-06T00:00:00Z"/>
        <d v="2022-06-28T00:00:00Z"/>
        <m/>
        <d v="2019-12-09T00:00:00Z"/>
        <d v="2023-04-04T00:00:00Z"/>
        <d v="2023-02-13T00:00:00Z"/>
        <d v="2023-03-06T00:00:00Z"/>
        <d v="2023-02-10T00:00:00Z"/>
        <d v="2022-11-04T00:00:00Z"/>
        <d v="2022-11-11T00:00:00Z"/>
        <d v="2023-04-11T00:00:00Z"/>
        <d v="2020-04-24T00:00:00Z"/>
        <d v="2020-03-13T00:00:00Z"/>
        <d v="2023-02-14T00:00:00Z"/>
        <d v="2021-09-15T00:00:00Z"/>
        <d v="2023-02-28T00:00:00Z"/>
        <d v="2022-02-17T00:00:00Z"/>
        <d v="2021-06-14T00:00:00Z"/>
        <d v="2020-07-15T00:00:00Z"/>
        <d v="2023-02-21T00:00:00Z"/>
        <d v="2022-04-29T00:00:00Z"/>
        <d v="2022-04-07T00:00:00Z"/>
        <d v="2020-10-23T00:00:00Z"/>
        <d v="2021-10-22T00:00:00Z"/>
        <d v="2018-02-08T00:00:00Z"/>
        <d v="2022-09-13T00:00:00Z"/>
        <d v="2021-06-24T00:00:00Z"/>
        <d v="2022-10-13T00:00:00Z"/>
        <d v="2021-09-30T00:00:00Z"/>
        <d v="2017-09-19T00:00:00Z"/>
        <d v="2018-10-23T00:00:00Z"/>
        <d v="2022-09-20T00:00:00Z"/>
        <d v="2021-04-14T00:00:00Z"/>
        <d v="2020-02-13T00:00:00Z"/>
        <d v="2019-09-26T00:00:00Z"/>
        <d v="2021-11-16T00:00:00Z"/>
        <d v="2021-05-25T00:00:00Z"/>
        <d v="2022-08-18T00:00:00Z"/>
        <d v="2015-06-01T00:00:00Z"/>
        <d v="2022-09-15T00:00:00Z"/>
        <d v="2020-11-10T00:00:00Z"/>
        <d v="2020-10-22T00:00:00Z"/>
        <d v="2020-08-05T00:00:00Z"/>
        <d v="2023-03-07T00:00:00Z"/>
        <d v="2022-03-28T00:00:00Z"/>
        <d v="2023-03-09T00:00:00Z"/>
        <d v="2021-02-26T00:00:00Z"/>
        <d v="2022-09-22T00:00:00Z"/>
        <d v="2020-09-07T00:00:00Z"/>
        <d v="2018-07-13T00:00:00Z"/>
        <d v="2017-03-14T00:00:00Z"/>
        <d v="2022-11-14T00:00:00Z"/>
        <d v="2021-05-31T00:00:00Z"/>
        <d v="2022-04-21T00:00:00Z"/>
        <d v="2021-11-12T00:00:00Z"/>
        <d v="2023-03-23T00:00:00Z"/>
        <d v="2015-12-02T00:00:00Z"/>
        <d v="2016-08-02T00:00:00Z"/>
        <d v="2021-03-26T00:00:00Z"/>
        <d v="2022-10-21T00:00:00Z"/>
        <d v="2016-12-16T00:00:00Z"/>
        <d v="2017-12-22T00:00:00Z"/>
        <d v="2021-06-11T00:00:00Z"/>
        <d v="2022-02-01T00:00:00Z"/>
        <d v="2018-05-08T00:00:00Z"/>
        <d v="2020-09-30T00:00:00Z"/>
        <d v="2022-06-23T00:00:00Z"/>
        <d v="2019-09-03T00:00:00Z"/>
        <d v="2020-12-04T00:00:00Z"/>
        <d v="2017-07-21T00:00:00Z"/>
        <d v="2021-10-12T00:00:00Z"/>
        <d v="2021-09-22T00:00:00Z"/>
        <d v="2022-07-28T00:00:00Z"/>
        <d v="2018-02-23T00:00:00Z"/>
        <d v="2022-10-20T00:00:00Z"/>
        <d v="2018-11-30T00:00:00Z"/>
        <d v="2021-04-01T00:00:00Z"/>
        <d v="2020-06-23T00:00:00Z"/>
        <d v="2023-01-31T00:00:00Z"/>
        <d v="2018-05-04T00:00:00Z"/>
        <d v="2022-12-08T00:00:00Z"/>
        <d v="2022-11-21T00:00:00Z"/>
        <d v="2022-11-22T00:00:00Z"/>
        <d v="2021-06-21T00:00:00Z"/>
        <d v="2018-06-04T00:00:00Z"/>
        <d v="2018-01-26T00:00:00Z"/>
        <d v="2022-01-21T00:00:00Z"/>
        <d v="2021-10-15T00:00:00Z"/>
        <d v="2022-10-03T00:00:00Z"/>
        <d v="2018-09-27T00:00:00Z"/>
        <d v="2020-12-22T00:00:00Z"/>
        <d v="2022-06-16T00:00:00Z"/>
        <d v="2021-10-07T00:00:00Z"/>
        <d v="2017-12-01T00:00:00Z"/>
        <d v="2017-09-26T00:00:00Z"/>
        <d v="2022-05-05T00:00:00Z"/>
        <d v="2020-10-15T00:00:00Z"/>
        <d v="2019-03-12T00:00:00Z"/>
        <d v="2019-10-15T00:00:00Z"/>
        <d v="2019-06-07T00:00:00Z"/>
        <d v="2021-09-23T00:00:00Z"/>
        <d v="2018-01-30T00:00:00Z"/>
        <d v="2021-08-25T00:00:00Z"/>
        <d v="2022-03-09T00:00:00Z"/>
        <d v="2018-11-27T00:00:00Z"/>
        <d v="2021-08-05T00:00:00Z"/>
        <d v="2020-04-27T00:00:00Z"/>
        <d v="2022-10-18T00:00:00Z"/>
        <d v="2022-09-27T00:00:00Z"/>
        <d v="2021-08-18T00:00:00Z"/>
        <d v="2020-06-08T00:00:00Z"/>
        <d v="2021-10-03T00:00:00Z"/>
        <d v="2022-10-14T00:00:00Z"/>
        <d v="2022-04-25T00:00:00Z"/>
        <d v="2017-07-20T00:00:00Z"/>
        <d v="2017-03-28T00:00:00Z"/>
        <d v="2023-03-21T00:00:00Z"/>
        <d v="2022-10-11T00:00:00Z"/>
        <d v="2020-10-13T00:00:00Z"/>
        <d v="2023-03-28T00:00:00Z"/>
        <d v="2017-06-01T00:00:00Z"/>
        <d v="2020-08-04T00:00:00Z"/>
        <d v="2023-03-29T00:00:00Z"/>
        <d v="2023-04-25T00:00:00Z"/>
        <d v="2020-10-30T00:00:00Z"/>
        <d v="2020-10-28T00:00:00Z"/>
        <d v="2019-07-30T00:00:00Z"/>
        <d v="2019-09-10T00:00:00Z"/>
        <d v="2020-07-21T00:00:00Z"/>
        <d v="2019-12-05T00:00:00Z"/>
        <d v="2022-12-02T00:00:00Z"/>
        <d v="2021-09-29T00:00:00Z"/>
        <d v="2023-04-27T00:00:00Z"/>
        <d v="2020-10-08T00:00:00Z"/>
        <d v="2020-03-24T00:00:00Z"/>
        <d v="2019-01-31T00:00:00Z"/>
        <d v="2021-12-01T00:00:00Z"/>
        <d v="2018-05-22T00:00:00Z"/>
        <d v="2016-02-03T00:00:00Z"/>
        <d v="2022-08-09T00:00:00Z"/>
        <d v="2021-10-19T00:00:00Z"/>
        <d v="2023-03-27T00:00:00Z"/>
        <d v="2020-07-28T00:00:00Z"/>
        <d v="2021-09-09T00:00:00Z"/>
        <d v="2021-06-01T00:00:00Z"/>
        <d v="2019-10-31T00:00:00Z"/>
        <d v="2017-05-26T00:00:00Z"/>
        <d v="2020-04-07T00:00:00Z"/>
        <d v="2023-02-17T00:00:00Z"/>
        <d v="2021-06-22T00:00:00Z"/>
        <d v="2021-10-05T00:00:00Z"/>
        <d v="2023-04-06T00:00:00Z"/>
        <d v="2021-10-21T00:00:00Z"/>
        <d v="2017-07-25T00:00:00Z"/>
        <d v="2023-01-25T00:00:00Z"/>
        <d v="2020-04-16T00:00:00Z"/>
        <d v="2017-08-08T00:00:00Z"/>
        <d v="2016-04-21T00:00:00Z"/>
        <d v="2019-01-24T00:00:00Z"/>
        <d v="2022-08-30T00:00:00Z"/>
        <d v="2022-03-25T00:00:00Z"/>
        <d v="2018-06-07T00:00:00Z"/>
        <d v="2019-04-30T00:00:00Z"/>
        <d v="2021-07-23T00:00:00Z"/>
        <d v="2018-02-13T00:00:00Z"/>
        <d v="2020-02-25T00:00:00Z"/>
        <d v="2020-08-27T00:00:00Z"/>
        <d v="2022-09-06T00:00:00Z"/>
        <d v="2021-07-29T00:00:00Z"/>
        <d v="2019-11-14T00:00:00Z"/>
        <d v="2017-04-27T00:00:00Z"/>
        <d v="2018-06-05T00:00:00Z"/>
        <d v="2023-02-02T00:00:00Z"/>
        <d v="2020-03-12T00:00:00Z"/>
        <d v="2020-05-28T00:00:00Z"/>
        <d v="2020-12-08T00:00:00Z"/>
        <d v="2019-08-19T00:00:00Z"/>
        <d v="2020-11-19T00:00:00Z"/>
        <d v="2022-11-18T00:00:00Z"/>
        <d v="2021-12-17T00:00:00Z"/>
        <d v="2022-09-28T00:00:00Z"/>
        <d v="2022-08-12T00:00:00Z"/>
        <d v="2019-11-19T00:00:00Z"/>
        <d v="2021-06-04T00:00:00Z"/>
        <d v="2023-01-16T00:00:00Z"/>
        <d v="2020-11-17T00:00:00Z"/>
        <d v="2017-06-06T00:00:00Z"/>
        <d v="2020-02-19T00:00:00Z"/>
        <d v="2016-02-24T00:00:00Z"/>
        <d v="2023-04-01T00:00:00Z"/>
        <d v="2021-08-04T00:00:00Z"/>
        <d v="2021-06-29T00:00:00Z"/>
        <d v="2018-04-11T00:00:00Z"/>
        <d v="2022-03-11T00:00:00Z"/>
        <d v="2020-10-01T00:00:00Z"/>
        <d v="2023-04-12T00:00:00Z"/>
        <d v="2021-05-26T00:00:00Z"/>
        <d v="2018-11-07T00:00:00Z"/>
        <d v="2019-04-29T00:00:00Z"/>
        <d v="2020-03-31T00:00:00Z"/>
        <d v="2019-06-20T00:00:00Z"/>
        <d v="2022-09-26T00:00:00Z"/>
        <d v="2022-10-04T00:00:00Z"/>
        <d v="2023-04-13T00:00:00Z"/>
        <d v="2019-10-10T00:00:00Z"/>
        <d v="2021-07-28T00:00:00Z"/>
        <d v="2021-07-27T00:00:00Z"/>
        <d v="2021-09-28T00:00:00Z"/>
        <d v="2022-12-09T00:00:00Z"/>
        <d v="2018-08-15T00:00:00Z"/>
        <d v="2023-02-20T00:00:00Z"/>
        <d v="2018-10-29T00:00:00Z"/>
        <d v="2023-04-20T00:00:00Z"/>
        <d v="2022-11-17T00:00:00Z"/>
        <d v="2023-04-26T00:00:00Z"/>
        <d v="2020-08-07T00:00:00Z"/>
        <d v="2023-04-21T00:00:00Z"/>
        <d v="2019-08-20T00:00:00Z"/>
        <d v="2020-05-05T00:00:00Z"/>
        <d v="2022-12-13T00:00:00Z"/>
        <d v="2022-08-31T00:00:00Z"/>
        <d v="2019-11-15T00:00:00Z"/>
        <d v="2023-04-24T00:00:00Z"/>
        <d v="2022-09-16T00:00:00Z"/>
        <d v="2022-03-01T00:00:00Z"/>
        <d v="2023-04-28T00:00:00Z"/>
        <d v="2021-04-30T00:00:00Z"/>
        <d v="2020-07-11T00:00:00Z"/>
        <d v="2022-06-10T00:00:00Z"/>
        <d v="2022-04-04T00:00:00Z"/>
        <d v="2020-12-03T00:00:00Z"/>
        <d v="2022-02-16T00:00:00Z"/>
        <d v="2021-02-04T00:00:00Z"/>
        <d v="2019-04-19T00:00:00Z"/>
        <d v="2022-03-31T00:00:00Z"/>
        <d v="2023-05-02T00:00:00Z"/>
        <d v="2022-04-27T00:00:00Z"/>
        <d v="2021-11-02T00:00:00Z"/>
        <d v="2016-09-05T00:00:00Z"/>
        <d v="2020-09-25T00:00:00Z"/>
        <d v="2020-07-16T00:00:00Z"/>
        <d v="2023-05-01T00:00:00Z"/>
        <d v="2022-05-27T00:00:00Z"/>
        <d v="2022-08-16T00:00:00Z"/>
        <d v="2022-09-02T00:00:00Z"/>
        <d v="2019-11-01T00:00:00Z"/>
        <d v="2022-08-05T00:00:00Z"/>
        <d v="2019-10-17T00:00:00Z"/>
        <d v="2022-07-07T00:00:00Z"/>
        <d v="2020-12-01T00:00:00Z"/>
        <d v="2018-10-09T00:00:00Z"/>
        <d v="2021-09-16T00:00:00Z"/>
        <d v="2021-01-01T00:00:00Z"/>
        <d v="2018-10-02T00:00:00Z"/>
        <d v="2022-06-15T00:00:00Z"/>
        <d v="2023-05-17T00:00:00Z"/>
        <d v="2023-06-15T00:00:00Z"/>
        <d v="2022-09-08T00:00:00Z"/>
        <d v="2023-05-16T00:00:00Z"/>
        <d v="2023-05-19T00:00:00Z"/>
        <d v="2020-02-21T00:00:00Z"/>
        <d v="2023-05-18T00:00:00Z"/>
        <d v="2022-05-11T00:00:00Z"/>
        <d v="2023-05-24T00:00:00Z"/>
        <d v="2023-07-17T00:00:00Z"/>
        <d v="2023-07-14T00:00:00Z"/>
        <d v="2023-08-02T00:00:00Z"/>
        <d v="2023-07-25T00:00:00Z"/>
        <d v="2023-06-22T00:00:00Z"/>
        <d v="2023-07-07T00:00:00Z"/>
        <d v="2023-07-23T00:00:00Z"/>
        <d v="2021-06-03T00:00:00Z"/>
        <d v="2023-08-05T00:00:00Z"/>
        <d v="2023-06-19T00:00:00Z"/>
        <d v="2022-03-30T00:00:00Z"/>
        <d v="2023-06-30T00:00:00Z"/>
        <d v="2020-09-02T00:00:00Z"/>
        <d v="2023-08-10T00:00:00Z"/>
        <d v="2019-03-29T00:00:00Z"/>
        <d v="2019-08-30T00:00:00Z"/>
        <d v="2023-08-22T00:00:00Z"/>
        <d v="2023-08-23T00:00:00Z"/>
        <d v="2023-08-24T00:00:00Z"/>
        <d v="2023-08-17T00:00:00Z"/>
        <d v="2023-05-26T00:00:00Z"/>
        <d v="2023-08-15T00:00:00Z"/>
        <d v="2023-08-18T00:00:00Z"/>
        <d v="2023-09-07T00:00:00Z"/>
        <d v="2022-09-09T00:00:00Z"/>
        <d v="2021-07-30T00:00:00Z"/>
        <d v="2022-04-20T00:00:00Z"/>
        <d v="2022-11-03T00:00:00Z"/>
        <d v="2023-09-08T00:00:00Z"/>
        <d v="2023-09-14T00:00:00Z"/>
        <d v="2023-09-15T00:00:00Z"/>
        <d v="2023-09-18T00:00:00Z"/>
        <d v="2023-09-21T00:00:00Z"/>
        <d v="2023-09-19T00:00:00Z"/>
        <d v="2023-07-20T00:00:00Z"/>
        <d v="2021-02-17T00:00:00Z"/>
        <d v="2021-03-16T00:00:00Z"/>
        <d v="2023-09-25T00:00:00Z"/>
        <d v="2022-09-07T00:00:00Z"/>
        <d v="2021-05-27T00:00:00Z"/>
        <d v="2023-09-12T00:00:00Z"/>
        <d v="2023-09-28T00:00:00Z"/>
        <d v="2023-01-19T00:00:00Z"/>
        <d v="2023-09-29T00:00:00Z"/>
        <d v="2023-10-01T00:00:00Z"/>
        <d v="2023-10-05T00:00:00Z"/>
        <d v="2022-12-22T00:00:00Z"/>
        <d v="2023-10-11T00:00:00Z"/>
        <d v="2023-10-12T00:00:00Z"/>
        <d v="2020-11-05T00:00:00Z"/>
        <d v="2022-09-14T00:00:00Z"/>
        <d v="2023-05-30T00:00:00Z"/>
        <d v="2023-10-03T00:00:00Z"/>
        <d v="2023-10-13T00:00:00Z"/>
        <d v="2023-08-29T00:00:00Z"/>
        <d v="2023-10-19T00:00:00Z"/>
        <d v="2022-03-03T00:00:00Z"/>
        <d v="2023-07-06T00:00:00Z"/>
        <d v="2023-07-18T00:00:00Z"/>
        <d v="2013-10-28T00:00:00Z"/>
        <d v="2023-04-05T00:00:00Z"/>
        <d v="2022-07-19T00:00:00Z"/>
        <d v="2023-05-23T00:00:00Z"/>
        <d v="2023-01-13T00:00:00Z"/>
        <d v="2023-09-20T00:00:00Z"/>
        <d v="2021-09-17T00:00:00Z"/>
        <d v="2023-11-03T00:00:00Z"/>
        <d v="2023-10-24T00:00:00Z"/>
        <d v="2019-09-12T00:00:00Z"/>
        <d v="2023-02-22T00:00:00Z"/>
        <d v="2023-11-02T00:00:00Z"/>
        <d v="2022-06-30T00:00:00Z"/>
        <d v="2023-11-06T00:00:00Z"/>
        <d v="2022-10-22T00:00:00Z"/>
        <d v="2023-11-07T00:00:00Z"/>
        <d v="2023-06-11T00:00:00Z"/>
        <d v="2022-12-07T00:00:00Z"/>
        <d v="2023-10-31T00:00:00Z"/>
        <d v="2020-10-27T00:00:00Z"/>
        <d v="2023-09-26T00:00:00Z"/>
        <d v="2023-02-24T00:00:00Z"/>
        <d v="2021-09-07T00:00:00Z"/>
        <d v="2022-01-13T00:00:00Z"/>
        <d v="2021-03-25T00:00:00Z"/>
        <d v="2023-11-15T00:00:00Z"/>
        <d v="2016-08-25T00:00:00Z"/>
        <d v="2023-10-25T00:00:00Z"/>
        <d v="2019-11-22T00:00:00Z"/>
        <d v="2023-09-22T00:00:00Z"/>
        <d v="2019-05-29T00:00:00Z"/>
        <d v="2023-11-20T00:00:00Z"/>
        <d v="2022-02-22T00:00:00Z"/>
        <d v="2021-04-07T00:00:00Z"/>
        <d v="2023-07-19T00:00:00Z"/>
        <d v="2018-02-21T00:00:00Z"/>
        <d v="2023-02-15T00:00:00Z"/>
        <d v="2018-08-14T00:00:00Z"/>
        <d v="2020-09-23T00:00:00Z"/>
        <d v="2019-09-17T00:00:00Z"/>
        <d v="2021-09-04T00:00:00Z"/>
        <d v="2021-09-02T00:00:00Z"/>
        <d v="2019-07-22T00:00:00Z"/>
        <d v="2022-10-25T00:00:00Z"/>
        <d v="2023-11-29T00:00:00Z"/>
        <d v="2023-01-12T00:00:00Z"/>
        <d v="2023-08-16T00:00:00Z"/>
        <d v="2020-05-07T00:00:00Z"/>
        <d v="2023-11-30T00:00:00Z"/>
        <d v="2021-01-28T00:00:00Z"/>
        <d v="2023-12-01T00:00:00Z"/>
        <d v="2023-12-05T00:00:00Z"/>
        <d v="2020-01-17T00:00:00Z"/>
        <d v="2023-12-07T00:00:00Z"/>
        <d v="2022-12-01T00:00:00Z"/>
        <d v="2022-08-04T00:00:00Z"/>
        <d v="2021-10-20T00:00:00Z"/>
        <d v="2023-07-13T00:00:00Z"/>
        <d v="2018-08-29T00:00:00Z"/>
        <d v="2021-11-10T00:00:00Z"/>
        <d v="2022-10-17T00:00:00Z"/>
        <d v="2020-08-21T00:00:00Z"/>
        <d v="2023-05-25T00:00:00Z"/>
        <d v="2018-09-25T00:00:00Z"/>
        <d v="2023-05-12T00:00:00Z"/>
        <d v="2022-10-27T00:00:00Z"/>
        <d v="2023-08-07T00:00:00Z"/>
        <d v="2019-08-08T00:00:00Z"/>
        <d v="2019-10-23T00:00:00Z"/>
        <d v="2023-08-30T00:00:00Z"/>
        <d v="2023-12-11T00:00:00Z"/>
        <d v="2018-09-06T00:00:00Z"/>
        <d v="2022-07-18T00:00:00Z"/>
        <d v="2023-03-10T00:00:00Z"/>
        <d v="2021-08-24T00:00:00Z"/>
        <d v="2023-12-15T00:00:00Z"/>
        <d v="2022-02-12T00:00:00Z"/>
        <d v="2022-07-26T00:00:00Z"/>
        <d v="2023-12-02T00:00:00Z"/>
        <d v="2024-01-25T00:00:00Z"/>
        <d v="2023-11-01T00:00:00Z"/>
        <d v="2021-12-03T00:00:00Z"/>
        <d v="2023-10-27T00:00:00Z"/>
        <d v="2020-09-15T00:00:00Z"/>
        <d v="2023-09-27T00:00:00Z"/>
        <d v="2021-08-21T00:00:00Z"/>
        <d v="2020-09-04T00:00:00Z"/>
        <d v="2022-01-20T00:00:00Z"/>
        <d v="2023-06-14T00:00:00Z"/>
        <d v="2018-08-31T00:00:00Z"/>
        <d v="2020-05-08T00:00:00Z"/>
        <d v="2021-03-24T00:00:00Z"/>
        <d v="2018-08-10T00:00:00Z"/>
        <d v="2016-02-17T00:00:00Z"/>
        <d v="2023-12-29T00:00:00Z"/>
      </sharedItems>
    </cacheField>
    <cacheField name="Month" numFmtId="1">
      <sharedItems containsString="0" containsBlank="1" containsNumber="1" containsInteger="1">
        <n v="5.0"/>
        <n v="6.0"/>
        <n v="12.0"/>
        <n v="2.0"/>
        <n v="9.0"/>
        <n v="1.0"/>
        <n v="10.0"/>
        <n v="4.0"/>
        <n v="7.0"/>
        <n v="8.0"/>
        <m/>
        <n v="3.0"/>
        <n v="11.0"/>
      </sharedItems>
    </cacheField>
    <cacheField name="Year" numFmtId="1">
      <sharedItems containsString="0" containsBlank="1" containsNumber="1" containsInteger="1">
        <n v="2021.0"/>
        <n v="2022.0"/>
        <n v="2018.0"/>
        <n v="2019.0"/>
        <n v="2020.0"/>
        <n v="2017.0"/>
        <n v="2016.0"/>
        <n v="2023.0"/>
        <m/>
        <n v="2015.0"/>
        <n v="2013.0"/>
      </sharedItems>
    </cacheField>
    <cacheField name="Game Impact">
      <sharedItems containsBlank="1" containsMixedTypes="1" containsNumber="1">
        <n v="40.224049331963"/>
        <n v="21.608996539792386"/>
        <n v="2.9926108374384235"/>
        <n v="0.2968822708236389"/>
        <n v="20.487850467289718"/>
        <n v="14.619195046439629"/>
        <s v="No Data"/>
        <n v="0.2907098121085595"/>
        <n v="4.335051546391752"/>
        <n v="32.5264116575592"/>
        <n v="4.702653247941446"/>
        <n v="20.838466803559207"/>
        <n v="0.18923465096719932"/>
        <n v="170.35425685425685"/>
        <n v="0.26804123711340205"/>
        <n v="14.496114763897191"/>
        <n v="1.7884130982367759"/>
        <n v="2.901639344262295"/>
        <n v="11.83882783882784"/>
        <n v="11.64"/>
        <n v="1.3174603174603174"/>
        <m/>
        <n v="1.7158105403602402"/>
        <n v="2.4878048780487805"/>
        <n v="0.17804154302670624"/>
        <n v="3.0063291139240507"/>
        <n v="410.8058823529412"/>
        <n v="2.7260273972602738"/>
        <n v="1.5614849187935034"/>
        <n v="0.0"/>
        <n v="2.9126284875183552"/>
        <n v="4.082621082621083"/>
        <n v="1.0"/>
        <n v="17.968347010550996"/>
        <n v="0.17080745341614906"/>
        <n v="3.9660751565762005"/>
        <n v="7.4312320916905446"/>
        <n v="0.8192389006342494"/>
        <n v="0.72578125"/>
        <n v="6.407294832826747"/>
        <n v="0.6953748006379585"/>
        <n v="1.8505392912172574"/>
        <n v="2.9991525423728813"/>
        <n v="14.584558823529411"/>
        <n v="0.2564575645756458"/>
        <n v="0.15714285714285714"/>
        <n v="10.818376068376068"/>
        <n v="2.6369565217391306"/>
        <n v="4.028639618138425"/>
        <n v="0.5562770562770563"/>
        <n v="5.707231040564374"/>
        <n v="0.34222919937205654"/>
        <n v="1.763975155279503"/>
        <n v="0.3684210526315789"/>
        <n v="4.387997208653175"/>
        <n v="22.490146217418946"/>
        <n v="1.7780362959516054"/>
        <n v="0.9987357774968394"/>
        <n v="11.938923395445135"/>
        <n v="8.49031007751938"/>
        <n v="3.7236566643405444"/>
        <n v="3.9552523008568707"/>
        <n v="0.14754098360655737"/>
        <n v="1.1557659208261617"/>
        <n v="10.294665537679933"/>
        <n v="0.5186656076250993"/>
        <n v="1.3333333333333333"/>
        <n v="0.622154779969651"/>
        <n v="0.7859424920127795"/>
        <n v="1.939278937381404"/>
        <n v="1.16008316008316"/>
        <n v="8.339544513457557"/>
        <n v="1.9151712887438825"/>
        <n v="3.3835072031793345"/>
        <n v="1.2585034013605443"/>
        <n v="8.654205607476635"/>
        <n v="4.513541666666667"/>
        <n v="1.2960629921259843"/>
        <n v="38.870440251572326"/>
        <n v="0.033444816053511704"/>
        <n v="19.305695989214694"/>
        <n v="0.7021739130434783"/>
        <n v="6.707308116048476"/>
        <n v="9.814814814814815"/>
        <n v="21.940265486725664"/>
        <n v="34.90993428681871"/>
        <n v="1.851985559566787"/>
        <n v="27.53740779768177"/>
        <n v="2.2366946778711485"/>
        <n v="29.506974506974508"/>
        <n v="2.4472152950955945"/>
        <n v="13.407342657342657"/>
        <n v="5.951127819548872"/>
        <n v="0.05008787346221441"/>
        <n v="18.62162162162162"/>
        <n v="59.49878934624697"/>
        <n v="7.814420803782506"/>
        <n v="6.576869484440316"/>
        <n v="14.298013245033113"/>
        <n v="0.3032568072610785"/>
        <n v="43.398039215686275"/>
        <n v="0.24171539961013644"/>
        <n v="8.312596006144393"/>
        <n v="2.611428571428571"/>
        <n v="0.3216514642342775"/>
        <n v="1.0420792079207921"/>
        <n v="8.648456057007126"/>
        <n v="0.4880952380952381"/>
        <n v="23.564430244941427"/>
        <n v="6.868908382066277"/>
        <n v="19.71251719394773"/>
        <n v="155.52275862068964"/>
        <n v="15.99149453219927"/>
        <n v="18.45531914893617"/>
        <n v="7.443985544656686"/>
        <n v="0.312960235640648"/>
        <n v="2.04"/>
        <n v="0.07589285714285714"/>
        <n v="4.488773747841106"/>
        <n v="5.648616125150421"/>
        <n v="3.4506034868126956"/>
        <n v="3.726009552757273"/>
        <n v="1.998389694041868"/>
        <n v="1.32996632996633"/>
        <n v="0.2100508187464709"/>
        <n v="0.6248391248391248"/>
        <n v="5.868171021377672"/>
        <n v="0.7388724035608308"/>
        <n v="29.31360946745562"/>
        <n v="0.5093167701863354"/>
        <n v="0.6564079007808912"/>
        <n v="8.367276887871853"/>
        <n v="0.24926253687315633"/>
        <n v="4.825692963752665"/>
        <n v="2.3803131991051454"/>
        <n v="2.1736571008094185"/>
        <n v="2.3714285714285714"/>
        <n v="15.867647058823529"/>
        <n v="4.659477866061294"/>
        <n v="5.911377245508982"/>
        <n v="16.028322440087145"/>
        <n v="0.7670364500792393"/>
        <n v="4.226064951497259"/>
        <n v="0.3766599597585513"/>
        <n v="0.5822485207100592"/>
        <n v="15.058441558441558"/>
        <n v="8.107563025210084"/>
        <n v="4.615646258503402"/>
        <n v="23.506611570247934"/>
        <n v="0.7307359307359307"/>
        <n v="0.5769841269841269"/>
        <n v="0.10580204778156997"/>
        <n v="5.225063938618926"/>
        <n v="6.890212765957447"/>
        <n v="1.261802575107296"/>
        <n v="10.245437382001258"/>
        <n v="0.4513343799058085"/>
        <n v="5.301397205588822"/>
        <n v="18.202439024390245"/>
        <n v="0.4171632896305125"/>
        <n v="5.405020920502092"/>
        <n v="0.012203876525484566"/>
        <n v="14.693539480949752"/>
        <n v="0.37242268041237114"/>
        <n v="2.241646489104116"/>
        <n v="3.2469733656174333"/>
        <n v="0.07059228650137742"/>
        <n v="0.38857142857142857"/>
        <n v="1.1782661782661783"/>
        <n v="61.29355608591885"/>
        <n v="5.749152542372881"/>
        <n v="1.1312607944732298"/>
        <n v="5.730860299921074"/>
        <n v="25.124563445867288"/>
        <n v="0.09906152241918666"/>
        <n v="0.9362808842652796"/>
        <n v="1.2316570486397362"/>
        <n v="0.24945612762871647"/>
        <n v="4.312312312312312"/>
        <n v="3.9072494669509594"/>
        <n v="4.119878603945372"/>
        <n v="64.23575498575498"/>
        <n v="4.259303721488595"/>
        <n v="18.11578947368421"/>
        <n v="0.9608323133414932"/>
        <n v="0.687235841081995"/>
        <n v="1.6703296703296704"/>
        <n v="0.326984126984127"/>
        <n v="5.1282952548330405"/>
        <n v="36.081460674157306"/>
        <n v="0.12408759124087591"/>
        <n v="20.101190476190474"/>
        <n v="1.635527246992215"/>
        <n v="3.8646864686468647"/>
        <n v="2.5833333333333335"/>
        <n v="0.3915966386554622"/>
        <n v="13.637462235649547"/>
        <n v="0.2664714494875549"/>
        <n v="0.5319396051103368"/>
        <n v="8.338478500551268"/>
        <n v="0.2801664355062413"/>
        <n v="0.8733286418015482"/>
        <n v="0.49941792782305006"/>
        <n v="1.8336886993603412"/>
        <n v="1.0188976377952756"/>
        <n v="2.4009700889248182"/>
        <n v="3.9859154929577465"/>
        <n v="0.7391786903440621"/>
        <n v="6.507217847769029"/>
        <n v="14.24399185336049"/>
        <n v="0.19892735251097027"/>
        <n v="2.3706896551724137"/>
        <n v="0.8740213523131672"/>
        <n v="2.184487951807229"/>
        <n v="2.177248677248677"/>
        <n v="0.35878336436995656"/>
        <n v="0.590633130962706"/>
        <n v="4.214622641509434"/>
        <n v="55.613157894736844"/>
        <n v="56.70947368421053"/>
        <n v="0.24329501915708812"/>
        <n v="0.761685319289006"/>
        <n v="3.8786610878661087"/>
        <n v="1.7808219178082192"/>
        <n v="0.23809523809523808"/>
        <n v="0.6670807453416149"/>
        <n v="2.7196916608269097"/>
        <n v="1.3973747016706444"/>
        <n v="0.8411377037807839"/>
        <n v="18.179310344827588"/>
        <n v="0.02346368715083799"/>
        <n v="0.5703544575725027"/>
        <n v="0.4482431149097816"/>
        <n v="0.04437869822485207"/>
        <n v="0.8136439267886856"/>
        <n v="0.07526881720430108"/>
        <n v="0.8010362694300518"/>
        <n v="0.1371308016877637"/>
        <n v="50.47707486941381"/>
        <n v="4.83104284559418"/>
        <n v="0.3008658008658009"/>
        <n v="2.9539198084979055"/>
        <n v="8.773524720893143"/>
        <n v="0.029350104821802937"/>
        <n v="1.7036247334754797"/>
        <n v="16.467625899280577"/>
        <n v="0.5660377358490566"/>
        <n v="3.0750481077613854"/>
        <n v="9.463414634146341"/>
        <n v="14.136212624584717"/>
        <n v="0.2119047619047619"/>
        <n v="2.3066255778120186"/>
        <n v="24.77171215880893"/>
        <n v="86.95378151260505"/>
        <n v="0.6863636363636364"/>
        <n v="46.275757575757574"/>
        <n v="3.890288713910761"/>
        <n v="108.20263157894736"/>
        <n v="4.301176470588235"/>
        <n v="3.8918058870326173"/>
        <n v="23.266459627329194"/>
        <n v="0.3582531458179127"/>
        <n v="42.19854721549637"/>
        <n v="22.017543859649123"/>
        <n v="0.2922465208747515"/>
        <n v="0.05555555555555555"/>
        <n v="0.14285714285714285"/>
        <n v="68.31648063033487"/>
        <n v="0.052434456928838954"/>
        <n v="23.905544147843944"/>
        <n v="3.943148688046647"/>
        <n v="4.623574144486692"/>
        <n v="0.3822937625754527"/>
        <n v="0.5277497477295661"/>
        <n v="4.427570093457944"/>
        <n v="0.032679738562091505"/>
        <n v="10.478463329452852"/>
        <n v="8.75897435897436"/>
        <n v="1.0916905444126075"/>
        <n v="0.15644171779141106"/>
        <n v="1.1157635467980296"/>
        <n v="0.7392449517120281"/>
        <n v="0.09012875536480687"/>
        <n v="1.153345724907063"/>
        <n v="1.9653779572994807"/>
        <n v="3.4146341463414633"/>
        <n v="1.7837837837837838"/>
        <n v="0.32273449920508746"/>
        <n v="0.1639751552795031"/>
        <n v="0.10003718854592786"/>
        <n v="0.8791390728476821"/>
        <n v="0.6966379984362784"/>
        <n v="0.20384615384615384"/>
        <n v="0.7228714524207012"/>
        <n v="7.386100386100386"/>
        <n v="2.143712574850299"/>
        <n v="3.1672088484059855"/>
        <n v="0.6872586872586872"/>
        <n v="0.026465028355387523"/>
        <n v="4.413015463917525"/>
        <n v="0.035842293906810034"/>
        <n v="0.25503943908851884"/>
        <n v="0.3412987012987013"/>
        <n v="0.92018779342723"/>
        <n v="104.6364522417154"/>
        <n v="4.931531531531531"/>
        <n v="0.32142857142857145"/>
        <n v="0.4"/>
        <n v="0.27593818984547464"/>
        <n v="2.5081967213114753"/>
        <n v="0.17373737373737375"/>
        <n v="0.00816326530612245"/>
        <n v="0.049586776859504134"/>
        <n v="0.9726315789473684"/>
        <n v="2.242798353909465"/>
        <n v="11.324675324675324"/>
        <n v="1.2715447154471544"/>
        <n v="7.531645569620253"/>
        <n v="3.8852459016393444"/>
        <n v="172.91397849462365"/>
        <n v="0.20634920634920634"/>
        <n v="0.3772455089820359"/>
        <n v="129.04"/>
        <n v="11.20673076923077"/>
        <n v="0.08808290155440414"/>
        <n v="8.146341463414634"/>
        <n v="0.02824858757062147"/>
        <n v="0.11494252873563218"/>
        <n v="3.008"/>
        <n v="0.036585365853658534"/>
        <n v="31.379146919431278"/>
        <n v="6.563265306122449"/>
        <n v="0.076103500761035"/>
        <n v="0.085"/>
        <n v="0.043866774979691305"/>
        <n v="0.059548254620123205"/>
        <n v="11.849056603773585"/>
        <n v="9.0672748004561"/>
        <n v="2.890625"/>
        <n v="3.272108843537415"/>
        <n v="1.7876712328767124"/>
        <n v="2.496551724137931"/>
        <n v="0.34868421052631576"/>
        <n v="4.394557823129252"/>
        <n v="1.148936170212766"/>
        <n v="4.246753246753247"/>
        <n v="0.11258278145695365"/>
        <n v="0.03816793893129771"/>
        <n v="0.2824427480916031"/>
        <n v="0.5242914979757085"/>
        <n v="0.39"/>
        <n v="13.24056603773585"/>
        <n v="0.5216400911161732"/>
        <n v="6.484615384615385"/>
        <n v="6.0"/>
        <n v="0.43548387096774194"/>
        <n v="0.8373983739837398"/>
        <n v="27.775"/>
        <n v="137.05128205128204"/>
        <n v="38.436974789915965"/>
        <n v="0.42777777777777776"/>
        <n v="51.040650406504064"/>
        <n v="0.4280338664158043"/>
        <n v="0.07142857142857142"/>
        <n v="0.035398230088495575"/>
        <n v="3.409274193548387"/>
        <n v="7.908713692946058"/>
        <n v="0.6456521739130435"/>
        <n v="1.0396825396825398"/>
        <n v="0.11818181818181818"/>
        <n v="0.1298342541436464"/>
        <n v="0.027522935779816515"/>
        <n v="1.308411214953271"/>
        <n v="25.058252427184467"/>
        <n v="1.8461538461538463"/>
        <n v="0.6875"/>
        <n v="4.743787489288775"/>
        <n v="0.16359918200409"/>
        <n v="0.16017316017316016"/>
        <n v="2.8285714285714287"/>
        <n v="1.6526315789473685"/>
        <n v="2.7"/>
        <n v="1.2195121951219512"/>
        <n v="0.30337078651685395"/>
        <n v="0.01608187134502924"/>
        <n v="1.6443298969072164"/>
        <n v="0.7303370786516854"/>
        <n v="0.6593406593406593"/>
        <n v="1.877545551982851"/>
        <n v="0.7027972027972028"/>
        <n v="190.46153846153845"/>
        <n v="2.046218487394958"/>
        <n v="0.3342391304347826"/>
        <n v="2.870740305522914"/>
        <n v="0.5740932642487047"/>
        <n v="1.5476190476190477"/>
        <n v="0.8916194076874606"/>
        <n v="0.6737804878048781"/>
        <n v="1.8214285714285714"/>
        <n v="6.4"/>
        <n v="0.10666666666666667"/>
        <n v="83.86028853454822"/>
        <n v="2.1716814159292035"/>
        <n v="1.267605633802817"/>
        <n v="1.2752497225305217"/>
        <n v="0.48337028824833705"/>
        <n v="0.8285714285714286"/>
        <n v="0.6351351351351351"/>
        <n v="1.3059360730593608"/>
        <n v="4.072892938496583"/>
        <n v="0.07407407407407407"/>
        <n v="5.142857142857143"/>
        <n v="30.352040816326532"/>
        <n v="0.3557692307692308"/>
        <n v="0.24193548387096775"/>
        <n v="6.1875"/>
        <n v="19.717791411042946"/>
        <n v="3.6092436974789917"/>
        <n v="3.1602787456445993"/>
        <n v="0.6289222373806276"/>
        <n v="3.6991341991341993"/>
        <n v="4.451801363193768"/>
        <n v="0.7642585551330798"/>
        <n v="2.285925925925926"/>
        <n v="0.5662650602409639"/>
        <n v="2.350263852242744"/>
        <n v="0.07758620689655173"/>
        <n v="0.9421145894861194"/>
        <n v="0.004048582995951417"/>
        <n v="0.4376396960214573"/>
        <n v="0.9649122807017544"/>
        <n v="4.181818181818182"/>
        <n v="0.16173570019723865"/>
        <n v="1.6298342541436464"/>
        <n v="0.4700499168053245"/>
        <n v="0.035266821345707654"/>
        <n v="32.79326923076923"/>
        <n v="26.597014925373134"/>
        <n v="7.268046441191317"/>
        <n v="81.32479338842975"/>
        <n v="17.576026637069923"/>
        <n v="1.6561314791403288"/>
        <n v="3.5513157894736844"/>
        <n v="21.697916666666668"/>
        <n v="1.4353348729792148"/>
        <n v="0.33557046979865773"/>
        <n v="0.5803571428571429"/>
        <n v="2.306451612903226"/>
        <n v="2.2916666666666665"/>
        <n v="4.978319783197832"/>
        <n v="4.934640522875817"/>
        <n v="2.2839140103780577"/>
        <n v="3.872340425531915"/>
        <n v="23.38095238095238"/>
        <n v="0.03597122302158273"/>
        <n v="3.6943674976915974"/>
        <n v="0.32608695652173914"/>
        <n v="0.21428571428571427"/>
        <n v="0.9523809523809523"/>
        <n v="0.025342465753424658"/>
        <n v="0.023809523809523808"/>
        <n v="281.3"/>
        <n v="14.330900243309003"/>
        <n v="1.6377358490566039"/>
        <n v="0.7619047619047619"/>
        <n v="0.013071895424836602"/>
        <n v="0.13814180929095354"/>
        <n v="0.075"/>
        <n v="0.3048128342245989"/>
        <n v="39.43031536113937"/>
        <n v="1.110414052697616"/>
        <n v="1.7252747252747254"/>
        <n v="10.197368421052632"/>
        <n v="0.9565567176186646"/>
        <n v="1.5805084745762712"/>
        <n v="0.36513666838576586"/>
        <n v="10.405622489959839"/>
        <n v="0.9937888198757764"/>
        <n v="2.8856502242152464"/>
        <n v="50.354166666666664"/>
        <n v="9.551378446115288"/>
        <n v="0.13580246913580246"/>
        <n v="0.7854500616522812"/>
        <n v="0.3408796895213454"/>
        <n v="24.834532374100718"/>
        <n v="7.134328358208955"/>
        <n v="0.067926455566905"/>
        <n v="1.182815356489945"/>
        <n v="5.865384615384615"/>
        <n v="2.762589928057554"/>
        <n v="18.624"/>
        <n v="36.595238095238095"/>
        <n v="59.28125"/>
        <n v="0.7258064516129032"/>
        <n v="36.460881934566146"/>
        <n v="0.9369202226345084"/>
        <n v="1.8222222222222222"/>
        <n v="19.17105263157895"/>
        <n v="25.797720797720796"/>
        <n v="8.91194968553459"/>
        <n v="2.5594315245478034"/>
        <n v="1.1604938271604939"/>
        <n v="7.155172413793103"/>
        <n v="1.4167636786961584"/>
        <n v="1.5135135135135136"/>
        <n v="0.0797498045347928"/>
        <n v="0.10136674259681093"/>
        <n v="1.9902359641985354"/>
        <n v="79.42857142857143"/>
        <n v="4.975206611570248"/>
        <n v="0.5787037037037037"/>
        <n v="0.45777233782129745"/>
        <n v="0.08910386965376782"/>
        <n v="13.623145400593472"/>
        <n v="0.29553264604810997"/>
        <n v="1.254863813229572"/>
        <n v="5.0705289672544085"/>
        <n v="0.10865051903114187"/>
        <n v="0.2777777777777778"/>
      </sharedItems>
    </cacheField>
    <cacheField name="Store Page / Game Link" numFmtId="0">
      <sharedItems containsBlank="1">
        <s v="https://store.steampowered.com/app/1259420/Days_Gone/"/>
        <s v="https://store.steampowered.com/app/1462040/FINAL_FANTASY_VII_REMAKE_INTERGRADE/"/>
        <s v="https://store.steampowered.com/app/1321680/Hello_Neighbor_2/"/>
        <s v="https://store.steampowered.com/app/558260/Gravel/"/>
        <s v="https://store.steampowered.com/app/860510/Little_Nightmares_II/"/>
        <s v="https://store.steampowered.com/app/532210/Life_is_Strange_2/"/>
        <s v="https://launcher.store.epicgames.com/en-US/p/kingdom-hearts-iii"/>
        <s v="https://store.steampowered.com/app/692100/Infliction/"/>
        <s v="https://store.steampowered.com/app/1184050/Gears_Tactics/"/>
        <s v="https://store.steampowered.com/app/2021910/FPS_Chess/"/>
        <s v="https://store.steampowered.com/app/1128920/EVERSPACE_2/"/>
        <s v="https://store.steampowered.com/app/851850/DRAGON_BALL_Z_KAKAROT/"/>
        <s v="https://store.steampowered.com/app/506900/Downward/"/>
        <s v="https://store.steampowered.com/app/381210/Dead_by_Daylight/"/>
        <s v="https://store.steampowered.com/app/879000/Comanche/"/>
        <s v="https://store.steampowered.com/app/692850/Bloodstained_Ritual_of_the_Night/"/>
        <s v="https://store.steampowered.com/app/1532690/BLACKTAIL/"/>
        <s v="https://store.steampowered.com/app/1522870/Supraland_Six_Inches_Under/"/>
        <s v="https://store.steampowered.com/app/501300/What_Remains_of_Edith_Finch/"/>
        <s v="https://store.steampowered.com/app/2232840/Garten_of_Banban/"/>
        <s v="https://store.steampowered.com/app/1298140/Fobia__St_Dinfna_Hotel/"/>
        <s v="https://www.ironmace.com/"/>
        <s v="https://store.steampowered.com/app/649950/Ashen/"/>
        <s v="https://store.steampowered.com/app/1194810/Meet_Your_Maker/"/>
        <s v="https://store.steampowered.com/app/1065740/REPO_MAN/"/>
        <s v="https://store.steampowered.com/app/2161050/Boti_Byteland_Overclocked/"/>
        <s v="https://store.steampowered.com/app/1987730/Smiths__Legends/"/>
        <s v="https://store.steampowered.com/app/1997590/RETOOLED/"/>
        <s v="https://store.steampowered.com/app/2117110/Trail_of_Toads/"/>
        <s v="https://store.steampowered.com/app/1891620/Lempo/"/>
        <s v="https://store.steampowered.com/app/1818610/Karagon_Survival_Robot_Riding_FPS/"/>
        <s v="https://store.steampowered.com/app/1574360/Uncharted_Waters_Origin/"/>
        <s v="https://store.steampowered.com/app/990080/Hogwarts_Legacy/"/>
        <s v="https://store.steampowered.com/app/2081080/Capes/"/>
        <s v="https://store.steampowered.com/app/2163210/The_Archipelago_Promise/"/>
        <s v="https://store.steampowered.com/app/1816300/HARVESTELLA/"/>
        <s v="https://store.steampowered.com/app/1963210/VALKYRIE_ELYSIUM/"/>
        <s v="https://store.steampowered.com/app/1949030/Sherlock_Holmes_The_Awakened/"/>
        <s v="https://store.steampowered.com/app/924980/Trials_of_Mana/"/>
        <s v="https://store.steampowered.com/app/1090630/Granblue_Fantasy_Versus/"/>
        <s v="https://store.steampowered.com/app/1981610/Wanted_Dead/"/>
        <s v="https://store.steampowered.com/app/1149620/Gas_Station_Simulator/"/>
        <s v="https://store.steampowered.com/app/2096030/Snow_Plowing_Simulator/"/>
        <s v="https://store.steampowered.com/app/1435900/Route_66_Simulator/"/>
        <s v="https://store.steampowered.com/app/1559600/The_Ranch_of_Rivershine/"/>
        <s v="https://store.steampowered.com/app/2244480/REMEDIUM_Sentinels/"/>
        <s v="https://store.steampowered.com/app/544750/SOULCALIBUR_VI/"/>
        <s v="https://store.steampowered.com/app/1498570/THE_KING_OF_FIGHTERS_XV/"/>
        <s v="https://store.steampowered.com/app/1342260/SAMURAI_SHODOWN/"/>
        <s v="https://store.steampowered.com/app/1061100/Hunters_Arena_Legends/"/>
        <s v="https://store.steampowered.com/app/1805480/Like_a_Dragon_Ishin/"/>
        <s v="https://store.steampowered.com/app/1087760/The_Gunk/"/>
        <s v="https://store.steampowered.com/app/928960/Godfall_Ultimate_Edition/"/>
        <s v="https://store.steampowered.com/app/1186640/Pumpkin_Jack/"/>
        <s v="https://store.steampowered.com/app/1543030/Sword_and_Fairy_7/"/>
        <s v="https://store.steampowered.com/app/404200/WARTILE/"/>
        <s v="https://store.steampowered.com/app/1897050/VARIOUS_DAYLIFE/"/>
        <s v="https://store.steampowered.com/app/775500/SCARLET_NEXUS/"/>
        <s v="https://store.steampowered.com/app/1850510/TRIANGLE_STRATEGY/"/>
        <s v="https://store.steampowered.com/app/1271700/HOT_WHEELS_UNLEASHED/"/>
        <s v="https://store.steampowered.com/app/551770/ECHO/"/>
        <s v="https://store.steampowered.com/app/1216060/DNF_Duel/"/>
        <s v="https://store.steampowered.com/app/691280/SINNER_Sacrifice_for_Redemption/"/>
        <s v="https://store.steampowered.com/app/1602080/Soulstice/"/>
        <s v="https://store.steampowered.com/app/1015890/TASOMACHI_Behind_the_Twilight/"/>
        <s v="https://store.steampowered.com/app/1150080/Azur_Lane_Crosswave/"/>
        <s v="https://store.steampowered.com/app/678960/CODE_VEIN/"/>
        <s v="https://store.steampowered.com/app/632350/Cyberdimension_Neptunia_4_Goddesses_Online/"/>
        <s v="https://store.steampowered.com/app/1492680/The_Pathless/"/>
        <s v="https://store.steampowered.com/app/597820/BIOMUTANT/"/>
        <s v="https://store.steampowered.com/app/1343240/Thymesia/"/>
        <s v="https://store.steampowered.com/app/1167450/DAEMON_X_MACHINA/"/>
        <s v="https://store.steampowered.com/app/341940/Hatred/"/>
        <s v="https://store.steampowered.com/app/1636660/Absolute_Tactics_Daughters_of_Mercy/"/>
        <s v="https://store.steampowered.com/app/1386900/Observer_System_Redux/"/>
        <s v="https://store.steampowered.com/app/559650/Witch_It/"/>
        <s v="https://store.steampowered.com/app/1378290/The_Citadel/"/>
        <s v="https://store.steampowered.com/app/1920490/The_Outer_Worlds_Spacers_Choice_Edition/"/>
        <s v="https://store.steampowered.com/app/1164690/Wigmund/"/>
        <s v="https://store.steampowered.com/app/1430680/Clash_Artifacts_of_Chaos/"/>
        <s v="https://store.steampowered.com/app/750130/The_Sinking_City/"/>
        <s v="https://store.steampowered.com/app/1399080/The_DioField_Chronicle/"/>
        <s v="https://store.steampowered.com/app/629820/Maneater/"/>
        <s v="https://store.steampowered.com/app/566440/Necromunda_Underhive_Wars/"/>
        <s v="https://store.steampowered.com/app/598700/The_Vagrant/"/>
        <s v="https://store.steampowered.com/app/355790/Styx_Shards_of_Darkness/"/>
        <s v="https://store.steampowered.com/app/973230/We_Who_Are_About_To_Die/"/>
        <s v="https://store.steampowered.com/app/1222370/Necromunda_Hired_Gun/"/>
        <s v="https://store.steampowered.com/app/1851280/Samurai_Bringer/"/>
        <s v="https://store.steampowered.com/app/1178830/Bright_Memory_Infinite/"/>
        <s v="https://store.steampowered.com/app/457260/Omen_of_Sorrow/"/>
        <s v="https://store.steampowered.com/app/376210/The_Isle/"/>
        <s v="https://store.steampowered.com/app/865680/The_Eternal_Cylinder/"/>
        <s v="https://store.steampowered.com/app/384190/ABZU/"/>
        <s v="https://store.steampowered.com/app/1034140/Subverse/"/>
        <s v="https://store.steampowered.com/app/1496790/Gotham_Knights/"/>
        <s v="https://store.steampowered.com/app/361420/ASTRONEER/"/>
        <s v="https://store.steampowered.com/app/724970/_Faith_of_Danschant/"/>
        <s v="https://store.steampowered.com/app/1384160/GUILTY_GEAR_STRIVE/"/>
        <s v="steam://install/350280"/>
        <s v="https://store.steampowered.com/app/1265920/Life_is_Strange_Remastered/"/>
        <s v="https://store.steampowered.com/app/440900/Conan_Exiles/"/>
        <s v="https://store.steampowered.com/app/662960/Mysteria_Occult_Shadows/"/>
        <s v="https://store.steampowered.com/app/1286680/Tiny_Tinas_Wonderlands/"/>
        <s v="https://store.steampowered.com/app/996580/Spyro_Reignited_Trilogy/"/>
        <s v="https://store.steampowered.com/app/1467020/Aefen_Fall/"/>
        <s v="https://launcher.store.epicgames.com/en-US/p/fortnite"/>
        <s v="https://store.steampowered.com/app/861650/Session_Skate_Sim/"/>
        <s v="https://store.steampowered.com/app/1721470/Poppy_Playtime/"/>
        <s v="https://store.steampowered.com/app/1672970/Minecraft_Dungeons/"/>
        <s v="https://noahsheart.archosaur.com/"/>
        <s v="https://store.steampowered.com/app/626690/Sword_Art_Online_Fatal_Bullet/"/>
        <s v="https://store.steampowered.com/app/2064650/Tower_of_Fantasy/"/>
        <s v="https://store.steampowered.com/app/871200/FIGHTING_EX_LAYER/"/>
        <s v="https://store.steampowered.com/app/680420/OUTRIDERS/"/>
        <s v="https://store.steampowered.com/app/1341050/BALAN_WONDERWORLD/"/>
        <s v="https://store.steampowered.com/app/969990/SpongeBob_SquarePants_Battle_for_Bikini_Bottom__Rehydrated/"/>
        <s v="https://store.steampowered.com/app/1282150/SpongeBob_SquarePants_The_Cosmic_Shake/"/>
        <s v="https://store.steampowered.com/app/301840/City_of_Brass/"/>
        <s v="https://store.steampowered.com/app/1867530/Solar_Ash/"/>
        <s v="https://store.steampowered.com/app/1065310/Evil_West/"/>
        <s v="https://store.steampowered.com/app/1630110/Gungrave_GORE/"/>
        <s v="https://store.steampowered.com/app/1369630/ENDER_LILIES_Quietus_of_the_Knights/"/>
        <s v="https://store.steampowered.com/app/427290/Vampyr/"/>
        <s v="https://store.steampowered.com/app/678950/DRAGON_BALL_FighterZ/"/>
        <s v="https://store.steampowered.com/app/1832640/Mirror_2_Project_X/"/>
        <s v="https://store.steampowered.com/app/1490890/Demon_Slayer_Kimetsu_no_Yaiba_The_Hinokami_Chronicles/"/>
        <s v="https://store.steampowered.com/app/1789480/Marauders/"/>
        <s v="https://store.steampowered.com/app/332950/Dark_Deception/"/>
        <s v="https://store.steampowered.com/app/1165870/Mahou_Arms/"/>
        <s v="https://store.steampowered.com/app/695330/SEASON_A_letter_to_the_future/"/>
        <s v="https://store.steampowered.com/app/1329790/Override_2_Super_Mech_League/"/>
        <s v="https://store.steampowered.com/app/1134100/Frozenheim/"/>
        <s v="https://store.steampowered.com/app/1426450/Age_of_Darkness_Final_Stand/"/>
        <s v="https://store.steampowered.com/app/463530/Empires_of_the_Undergrowth/"/>
        <s v="https://store.steampowered.com/app/464060/RUINER/"/>
        <s v="https://store.steampowered.com/app/1370050/Trek_to_Yomi/"/>
        <s v="https://store.steampowered.com/app/730390/Raji_An_Ancient_Epic/"/>
        <s v="https://store.steampowered.com/app/889600/The_Caligula_Effect_Overdose/"/>
        <s v="https://store.steampowered.com/app/1039890/EARTH_DEFENSE_FORCE_IRON_RAIN/"/>
        <s v="https://store.steampowered.com/app/921570/OCTOPATH_TRAVELER/"/>
        <s v="https://store.steampowered.com/app/2003050/Perseus_Titan_Slayer/"/>
        <s v="https://store.steampowered.com/app/1129580/Medieval_Dynasty/"/>
        <s v="https://store.steampowered.com/app/1209410/King_of_Seas/"/>
        <s v="https://store.steampowered.com/app/633360/Remothered_Tormented_Fathers/"/>
        <s v="https://store.steampowered.com/app/607080/Psychonauts_2/"/>
        <s v="https://store.steampowered.com/app/1614270/Submerged_Hidden_Depths/"/>
        <s v="https://store.steampowered.com/app/606280/Darksiders_III/"/>
        <s v="https://store.steampowered.com/app/1040420/Dreamscaper/"/>
        <s v="https://store.steampowered.com/app/523660/HYPERCHARGE_Unboxed/"/>
        <s v="https://store.steampowered.com/app/1378990/Crash_Bandicoot_4_Its_About_Time/"/>
        <s v="https://store.steampowered.com/app/1954200/Kena_Bridge_of_Spirits/"/>
        <s v="https://store.steampowered.com/app/1110910/Mortal_Shell/"/>
        <s v="https://launcher.store.epicgames.com/en-US/p/tony-hawks-pro-skater-1-and-2"/>
        <s v="https://store.steampowered.com/app/1330470/FIST_Forged_In_Shadow_Torch/"/>
        <s v="https://store.steampowered.com/app/698670/Scorn/"/>
        <s v="https://store.steampowered.com/app/659960/_/"/>
        <s v="https://store.steampowered.com/app/529180/Dark_and_Light/"/>
        <s v="https://store.steampowered.com/app/544330/Snake_Pass/"/>
        <s v="https://store.steampowered.com/app/1091460/_JianPo/"/>
        <s v="https://launcher.store.epicgames.com/en-US/p/tchia"/>
        <s v="https://store.steampowered.com/app/1974050/Torchlight_Infinite/"/>
        <s v="https://store.steampowered.com/app/1030210/Torchlight_III/"/>
        <s v="https://store.steampowered.com/app/2138710/Sifu/"/>
        <s v="https://store.steampowered.com/app/389730/TEKKEN_7/"/>
        <s v="https://store.steampowered.com/app/493840/Marvel_vs_Capcom_Infinite/"/>
        <s v="https://store.steampowered.com/app/2139230/BLUE_PROTOCOL/"/>
        <s v="https://store.steampowered.com/app/753590/Hellbound/"/>
        <s v="https://store.steampowered.com/app/1336380/Gripper/"/>
        <s v="https://store.steampowered.com/app/2162020/Strayed_Lights/"/>
        <s v="https://store.steampowered.com/app/594330/Visage/"/>
        <s v="https://store.steampowered.com/app/1249800/XuanYuan_Sword_VII/"/>
        <s v="https://store.steampowered.com/app/599080/The_Blackout_Club/"/>
        <s v="https://store.steampowered.com/app/1097840/Gears_5/"/>
        <s v="https://store.steampowered.com/app/1101360/Rock_of_Ages_3_Make__Break/"/>
        <s v="https://store.steampowered.com/app/710920/Darksiders_Genesis/"/>
        <s v="https://store.steampowered.com/app/368260/Marvels_Midnight_Suns/"/>
        <s v="https://store.steampowered.com/app/1252830/A_Jugglers_Tale/"/>
        <s v="https://store.steampowered.com/app/2014380/LIVE_A_LIVE/"/>
        <s v="https://store.steampowered.com/app/1259980/RIDE_4/"/>
        <s v="https://store.steampowered.com/app/1732220/The_Crown_of_Wu/"/>
        <s v="https://store.steampowered.com/app/502500/ACE_COMBAT_7_SKIES_UNKNOWN/"/>
        <s v="https://store.steampowered.com/app/1552810/Twin_Mirror/"/>
        <s v="https://store.steampowered.com/app/620590/Ancestors_Legacy/"/>
        <s v="https://store.steampowered.com/app/816090/Space_Hulk_Deathwing_Enhanced_Edition/"/>
        <s v="https://store.steampowered.com/app/334210/Fortified/"/>
        <s v="https://store.steampowered.com/app/1105590/Dream_Cycle/"/>
        <s v="https://store.steampowered.com/app/1101790/War_Mongrels/"/>
        <s v="https://store.steampowered.com/app/1665460/eFootball_2023/"/>
        <s v="https://store.steampowered.com/app/1929610/Demonologist/"/>
        <s v="https://store.steampowered.com/app/1799930/Redout_2/"/>
        <s v="https://www.artstation.com/ostap_gordon"/>
        <s v="https://store.steampowered.com/app/803330/Destroy_All_Humans/"/>
        <s v="https://store.steampowered.com/app/740130/Tales_of_Arise/"/>
        <s v="https://store.steampowered.com/app/1198590/Stonefly/"/>
        <s v="https://store.steampowered.com/app/1096570/SONG_OF_HORROR_COMPLETE_EDITION/"/>
        <s v="https://store.steampowered.com/app/493200/RiME/"/>
        <s v="https://store.steampowered.com/app/1060210/Disaster_Report_4_Summer_Memories/"/>
        <s v="https://store.steampowered.com/app/1646850/SpaceBourne_2/"/>
        <s v="https://store.steampowered.com/app/623280/Dungeons__Dragons_Dark_Alliance/"/>
        <s v="https://store.steampowered.com/app/1051690/Nightmare_Reaper/"/>
        <s v="https://store.steampowered.com/app/397540/Borderlands_3/"/>
        <s v="https://store.steampowered.com/app/985830/SUCCUBUS/"/>
        <s v="https://store.steampowered.com/app/1726190/No_Straight_Roads_Encore_Edition/"/>
        <s v="https://store.steampowered.com/app/484900/Aven_Colony/"/>
        <s v="https://store.steampowered.com/app/1676130/Deadlink/"/>
        <s v="https://store.steampowered.com/app/1554970/Rogue_Spirit/"/>
        <s v="https://store.steampowered.com/app/1154670/Die_by_the_Blade/"/>
        <s v="https://store.steampowered.com/app/1295510/DRAGON_QUEST_XI_S_Echoes_of_an_Elusive_Age__Definitive_Edition/"/>
        <s v="https://store.steampowered.com/app/1817230/HiFi_RUSH/"/>
        <s v="https://store.steampowered.com/app/976500/Venineth/"/>
        <s v="https://store.steampowered.com/app/414340/Hellblade_Senuas_Sacrifice/"/>
        <s v="https://store.steampowered.com/app/363680/Battlefleet_Gothic_Armada/"/>
        <s v="https://store.steampowered.com/app/573100/Battlefleet_Gothic_Armada_2/"/>
        <s v="https://store.steampowered.com/app/1266700/Destroy_All_Humans_2__Reprobed/"/>
        <s v="https://store.steampowered.com/app/1142390/Remothered_Broken_Porcelain/"/>
        <s v="https://store.steampowered.com/app/1159690/Voidtrain/"/>
        <s v="https://store.steampowered.com/app/1475810/Ghostwire_Tokyo/"/>
        <s v="https://store.steampowered.com/app/747360/Gray_Dawn/"/>
        <s v="https://store.steampowered.com/app/706020/Fade_to_Silence/"/>
        <s v="https://baraklava.itch.io/manic-miners"/>
        <s v="https://store.steampowered.com/app/1522820/Orcs_Must_Die_3/"/>
        <s v="https://store.steampowered.com/app/711750/Monster_Energy_Supercross__The_Official_Videogame/"/>
        <s v="https://store.steampowered.com/app/712190/Genesis_Alpha_One_Deluxe_Edition/"/>
        <s v="https://store.steampowered.com/app/1284730/Successor/"/>
        <s v="https://store.steampowered.com/app/924070/Arboria/"/>
        <s v="https://store.steampowered.com/app/989440/Phantom_Abyss/"/>
        <s v="https://store.steampowered.com/app/1710580/MotoGP22/"/>
        <s v="https://store.steampowered.com/app/1180660/Tell_Me_Why/"/>
        <s v="https://store.steampowered.com/app/1944790/Train_Sim_World_3/"/>
        <s v="https://store.steampowered.com/app/1357860/Fuga_Melodies_of_Steel/"/>
        <s v="https://store.steampowered.com/app/1164940/Trepang2/"/>
        <s v="https://store.steampowered.com/app/954740/Terminator_Resistance/"/>
        <s v="https://store.steampowered.com/app/424840/Little_Nightmares/"/>
        <s v="https://store.steampowered.com/app/682570/SGZH_School_GirlZombie_Hunter/"/>
        <s v="https://store.steampowered.com/app/1345890/Deliver_Us_Mars/"/>
        <s v="https://store.steampowered.com/app/644290/MEMORIES_OF_MARS/"/>
        <s v="https://store.steampowered.com/app/1179580/KAKU_Ancient_Seal/"/>
        <s v="https://store.steampowered.com/app/1101190/Dungeon_Defenders_Awakened/"/>
        <s v="https://store.steampowered.com/app/1042490/Call_of_the_Sea/"/>
        <s v="https://store.steampowered.com/app/722560/RAD/"/>
        <s v="https://store.steampowered.com/app/878670/Shenmue_III/"/>
        <s v="https://store.steampowered.com/app/1567020/The_Dark_Pictures_Anthology_The_Devil_in_Me/"/>
        <s v="https://store.steampowered.com/app/2004080/Furnish_Master/"/>
        <s v="https://store.steampowered.com/app/747660/Five_Nights_at_Freddys_Security_Breach/"/>
        <s v="https://store.steampowered.com/app/505460/Foxhole/"/>
        <s v="https://brumley53.itch.io/dead-space-demake?ac=qfCyYFQF-yt"/>
        <s v="https://store.steampowered.com/app/2101220/_Story_Walker/"/>
        <s v="https://store.steampowered.com/app/1215090/My_Friend_is_a_Raven/"/>
        <s v="https://store.steampowered.com/app/1202690/Sex_with_the_Devil/"/>
        <s v="https://virtualtowersonline.itch.io/virtual-towers-online"/>
        <s v="https://store.steampowered.com/app/1573280/WW2_Rebuilder/"/>
        <s v="https://store.steampowered.com/app/914750/Bee_Simulator/"/>
        <s v="https://store.steampowered.com/app/313780/Conarium/"/>
        <s v="https://store.steampowered.com/app/1057750/The_Suicide_of_Rachel_Foster/"/>
        <s v="https://store.steampowered.com/app/1172650/INDUSTRIA/"/>
        <s v="https://store.steampowered.com/app/318600/The_Flame_in_the_Flood/"/>
        <s v="https://store.steampowered.com/app/774801/Crab_Champions/"/>
        <s v="https://store.steampowered.com/app/1668640/Rings_of_Hell/"/>
        <s v="https://selkieharbour.itch.io/sunset-shift"/>
        <s v="https://store.steampowered.com/app/1490860/Til_Nord/"/>
        <s v="https://store.steampowered.com/app/824720/Pure_Rock_Crawling/"/>
        <s v="https://store.steampowered.com/app/1826020/Shred__Tear_Explosive_Kajun/"/>
        <s v="https://store.steampowered.com/app/1604280/STHELL/"/>
        <s v="https://store.steampowered.com/app/739650/Drake_Hollow/"/>
        <s v="https://store.steampowered.com/app/1893370/GHOSTWARE_Arena_of_the_Dead/"/>
        <s v="https://store.steampowered.com/app/1233590/Warhammer_Age_of_Sigmar_Storm_Ground/"/>
        <s v="https://store.steampowered.com/app/619700/Steel_Rats/"/>
        <s v="https://store.steampowered.com/app/629760/MORDHAU/"/>
        <s v="https://store.steampowered.com/app/536270/Ancestors_The_Humankind_Odyssey/"/>
        <s v="https://store.steampowered.com/app/985950/Operencia_The_Stolen_Sun/"/>
        <s v="https://store.steampowered.com/app/673130/AMID_EVIL/"/>
        <s v="https://store.steampowered.com/app/1615290/Ravenous_Devils/"/>
        <s v="https://store.steampowered.com/app/1966700/Windfolk_Sky_is_just_the_Beginning/"/>
        <s v="https://selkieharbour.itch.io/isa-calendar-photoshoot-2023"/>
        <s v="https://store.steampowered.com/app/1839940/Dakar_Desert_Rally/"/>
        <s v="https://store.steampowered.com/app/1364020/Boundary/"/>
        <s v="https://store.steampowered.com/app/1585020/JUNKPUNK/"/>
        <s v="https://store.steampowered.com/app/428660/Deliver_Us_The_Moon/"/>
        <s v="https://store.steampowered.com/app/1016800/Chernobylite_Enhanced_Edition/"/>
        <s v="https://store.steampowered.com/app/858820/Tribes_of_Midgard/"/>
        <s v="https://store.steampowered.com/app/750200/AWAY_The_Survival_Series/"/>
        <s v="https://store.steampowered.com/app/1590910/Forgive_Me_Father/"/>
        <s v="https://store.steampowered.com/app/1685960/Operation_Lovecraft_Fallen_Doll/"/>
        <s v="https://store.steampowered.com/app/1766740/ChooChoo_Charles/"/>
        <s v="https://store.steampowered.com/app/1934050/Dragon_Uprising_Online_Playtest/"/>
        <s v="https://store.steampowered.com/app/962130/Grounded/"/>
        <s v="https://store.steampowered.com/app/437630/State_of_Mind/"/>
        <s v="https://youtu.be/H9XRmEIEDLM"/>
        <s v="https://www.artstation.com/artwork/VJ89oX"/>
        <s v="https://store.steampowered.com/app/668580/Atomic_Heart/"/>
        <s v="https://store.steampowered.com/app/399810/Call_of_Cthulhu/"/>
        <s v="https://store.steampowered.com/app/1144200/Ready_or_Not/"/>
        <s v="https://store.steampowered.com/app/1621990/Stray_Blade/"/>
        <s v="https://store.steampowered.com/app/715400/Frozen_Flame/"/>
        <s v="https://store.steampowered.com/app/1493750/Evil_Dead_The_Game/"/>
        <s v="https://store.steampowered.com/app/1360000/The_Infected/"/>
        <s v="https://launcher.store.epicgames.com/en-US/p/dead-island-2"/>
        <s v="https://store.steampowered.com/app/1860510/Total_Conflict_Resistance/"/>
        <s v="https://store.steampowered.com/app/617290/Remnant_From_the_Ashes/"/>
        <s v="https://store.steampowered.com/app/968870/Close_to_the_Sun/"/>
        <s v="https://store.steampowered.com/app/924970/Back_4_Blood/"/>
        <s v="https://store.steampowered.com/app/1583230/High_On_Life/"/>
        <s v="https://store.steampowered.com/app/1154830/Scathe/"/>
        <s v="https://store.steampowered.com/app/1209360/Monster_Truck_Championship/"/>
        <s v="https://store.steampowered.com/app/1701520/Afterimage/"/>
        <s v="https://www.titanichg.com/project-401"/>
        <s v="https://store.steampowered.com/app/1172380/STAR_WARS_Jedi_Fallen_Order/"/>
        <s v="https://store.steampowered.com/app/1575830/ArcRunner/"/>
        <s v="https://store.steampowered.com/app/1623940/Bramble_The_Mountain_King/"/>
        <s v="https://store.steampowered.com/app/1432380/Lichenvale/"/>
        <s v="https://www.nvidia.com/en-gb/geforce/news/gfecnt/atomic-heart-justice-reflections-nvidia-rtx-tech-demo-downloads/"/>
        <s v="https://store.steampowered.com/app/1607240/Mail_Time/"/>
        <s v="https://store.steampowered.com/app/1869590/Omega_Strikers/"/>
        <s v="https://store.steampowered.com/app/1036890/Shadow_Warrior_3_Definitive_Edition/"/>
        <s v="https://launcher.store.epicgames.com/en-US/p/breathedge"/>
        <s v="https://store.steampowered.com/app/1774580/STAR_WARS_Jedi_Survivor/"/>
        <s v="https://sites.google.com/view/ut4/home&#10;https://github.com/timiimit/UT4UU-Public"/>
        <s v="https://store.steampowered.com/app/1666250/Circus_Electrique/"/>
        <s v="https://store.steampowered.com/app/1442820/RType_Final_2/"/>
        <s v="https://store.steampowered.com/app/1283220/Devolverland_Expo/"/>
        <s v="https://store.steampowered.com/app/1655220/Star_Trek_Prodigy_Supernova/"/>
        <s v="https://store.steampowered.com/app/936790/Life_is_Strange_True_Colors/"/>
        <s v="https://store.steampowered.com/app/1577120/The_Quarry/"/>
        <s v="https://store.steampowered.com/app/1323470/GetsuFumaDen_Undying_Moon/"/>
        <s v="https://store.steampowered.com/app/1717020/Ed0_Zombie_Uprising/"/>
        <s v="https://store.steampowered.com/app/1269710/Kainga_Seeds_of_Civilization/"/>
        <s v="https://store.steampowered.com/app/866140/Arise_A_Simple_Story/"/>
        <s v="https://store.steampowered.com/app/1399170/Nimbus_INFINITY/"/>
        <s v="https://store.steampowered.com/app/1220150/Blue_Fire/"/>
        <s v="https://store.steampowered.com/app/1051310/Paper_Dolls_Original/"/>
        <s v="https://store.steampowered.com/app/1097350/Weird_West/"/>
        <s v="https://store.steampowered.com/app/1294810/Redfall/"/>
        <s v="https://store.steampowered.com/app/1683100/Ultra_Age/"/>
        <s v="https://store.steampowered.com/app/1109160/Giants_Uprising/"/>
        <s v="https://store.steampowered.com/app/512300/Unbox_Newbies_Adventure/"/>
        <s v="https://store.steampowered.com/app/1062960/Under_the_Sand_REDUX__a_road_trip_game/"/>
        <s v="https://store.steampowered.com/app/1146310/Beyond_a_Steel_Sky/"/>
        <s v="https://store.steampowered.com/app/1550010/The_Witch_of_Fern_Island/"/>
        <s v="https://store.steampowered.com/app/1370140/Kao_the_Kangaroo/"/>
        <s v="https://store.steampowered.com/app/1288320/Way_of_the_Hunter/"/>
        <s v="https://surumekoubou.booth.pm/items/1175114"/>
        <s v="https://store.steampowered.com/app/1983300/Paper_Ghost_Stories_Third_Eye_Open/"/>
        <s v="https://store.steampowered.com/app/1324340/Made_in_Abyss_Binary_Star_Falling_into_Darkness/"/>
        <s v="https://store.steampowered.com/app/487120/Citadel_Forged_with_Fire/"/>
        <s v="https://store.steampowered.com/app/1155330/Showgunners/"/>
        <s v="https://store.steampowered.com/app/1945780/Under_The_Moon/"/>
        <s v="https://store.steampowered.com/app/792300/The_Beast_Inside/"/>
        <s v="https://mrdrnose.itch.io/votv"/>
        <s v="https://store.steampowered.com/app/1966420/Harmony_The_Fall_of_Reverie/"/>
        <s v="https://store.steampowered.com/app/1843860/The_Redress_of_Mira/"/>
        <s v="https://store.steampowered.com/app/967390/Chronos_Before_the_Ashes/"/>
        <s v="https://store.steampowered.com/app/492230/Space_Hulk_Tactics/"/>
        <s v="https://store.steampowered.com/app/917720/Gamedec__Definitive_Edition/"/>
        <s v="https://store.steampowered.com/app/2097490/DESORDRE__A_Puzzle_Game_Adventure/"/>
        <s v="https://store.steampowered.com/app/1426210/It_Takes_Two/"/>
        <s v="https://store.steampowered.com/app/1293160/The_Medium/"/>
        <s v="https://store.steampowered.com/app/767930/Assault_Spy/"/>
        <s v="https://store.steampowered.com/app/1343620/Nemesis_Distress/"/>
        <s v="https://store.steampowered.com/app/1506440/Batora_Lost_Haven/"/>
        <s v="https://store.steampowered.com/app/705040/HAWKEN_REBORN/"/>
        <s v="https://store.steampowered.com/app/1946700/Layers_of_Fear/"/>
        <s v="https://www.unrealengine.com/en-US/hillside"/>
        <s v="https://store.steampowered.com/app/1368130/Park_Beyond/"/>
        <s v="https://store.steampowered.com/app/1138650/Tower_Princess/"/>
        <s v="https://store.steampowered.com/app/2300600/Abandoned_World/"/>
        <s v="https://store.steampowered.com/app/1451810/LEGO_2K_Drive/"/>
        <s v="https://store.steampowered.com/app/945710/DreadOut_2/"/>
        <s v="https://store.steampowered.com/app/1607290/Gangstar_New_York/"/>
        <s v="https://store.steampowered.com/app/1304930/The_Outlast_Trials/"/>
        <s v="https://store.steampowered.com/app/1158160/Coral_Island/"/>
        <s v="https://store.steampowered.com/app/1608700/Soundfall/"/>
        <s v="https://store.steampowered.com/app/1171690/Wayfinder/"/>
        <s v="https://store.steampowered.com/app/1268750/Starship_Troopers_Extermination/"/>
        <s v="https://store.steampowered.com/app/1938800/Alone_in_the_Dark_Prologue/"/>
        <s v="https://store.steampowered.com/app/1433140/The_Texas_Chain_Saw_Massacre/"/>
        <s v="https://store.steampowered.com/app/915810/Midnight_Ghost_Hunt/"/>
        <s v="https://store.steampowered.com/app/2381590/Only_Up/"/>
        <s v="https://store.steampowered.com/app/1921470/TAGLINE/"/>
        <s v="https://store.steampowered.com/app/1836730/Echo_Point_Nova/"/>
        <s v="https://store.steampowered.com/app/2107670/Warhaven/"/>
        <s v="https://store.steampowered.com/app/1812450/Bellwright/"/>
        <s v="https://store.steampowered.com/app/2172260/The_Complex_Expedition/"/>
        <s v="https://store.steampowered.com/app/552100/Brick_Rigs/"/>
        <s v="https://store.steampowered.com/app/2229350/Someday_Youll_Return_Directors_Cut/"/>
        <s v="https://store.steampowered.com/app/1622710/Oceanhorn_2_Knights_of_the_Lost_Realm/"/>
        <s v="https://store.steampowered.com/app/1282100/Remnant_II/"/>
        <s v="https://store.steampowered.com/app/1641960/Forever_Skies/"/>
        <s v="https://store.steampowered.com/app/2395310/Presences_Dark_Awakening/"/>
        <s v="https://store.steampowered.com/app/874260/The_Forgotten_City/"/>
        <s v="https://store.steampowered.com/app/1654810/Mix_Universe/"/>
        <s v="https://store.steampowered.com/app/1529550/The_Magnificent_Trufflepigs/"/>
        <s v="https://store.steampowered.com/app/2249160/September_7th/"/>
        <s v="https://store.steampowered.com/app/2304650/The_Scrap/"/>
        <s v="https://store.steampowered.com/app/1150440/Aliens_Dark_Descent/"/>
        <s v="https://store.steampowered.com/app/1718130/SCP_Secret_Files/"/>
        <s v="https://store.steampowered.com/app/1808700/Dead_Mans_Diary/"/>
        <s v="https://store.steampowered.com/app/1173730/Hexia/"/>
        <s v="https://store.steampowered.com/app/1266420/Paper_Ghost_Stories_7PM/"/>
        <s v="https://store.steampowered.com/app/1839070/BARK/"/>
        <s v="https://store.steampowered.com/app/1702010/Sengoku_Dynasty/"/>
        <m/>
        <s v="https://store.steampowered.com/app/492720/Tropico_6/"/>
        <s v="https://store.steampowered.com/app/1092660/Blair_Witch/"/>
        <s v="https://store.steampowered.com/app/2009100/Immortals_of_Aveum/"/>
        <s v="https://store.steampowered.com/app/1549690/SPRAWL/"/>
        <s v="https://store.steampowered.com/app/1987400/Death_Relives/"/>
        <s v="https://store.steampowered.com/app/1874190/Vorax/"/>
        <s v="https://store.steampowered.com/app/2429240/Soulslinger_Envoy_of_Death/"/>
        <s v="https://store.steampowered.com/app/1648532/Icarus_New_Frontiers/"/>
        <s v="https://store.steampowered.com/app/2094600/Nowhere_Mysterious_Artifacts/"/>
        <s v="https://store.steampowered.com/app/1931730/Fort_Solis/"/>
        <s v="https://store.steampowered.com/app/2291340/The_Baby_In_Yellow/"/>
        <s v="https://store.steampowered.com/app/1450900/Desynced/"/>
        <s v="https://store.steampowered.com/app/1419060/Retchid/"/>
        <s v="https://store.steampowered.com/app/2458920/WAGON/"/>
        <s v="https://store.steampowered.com/app/2529210/Revenge_of_ILCOIN/"/>
        <s v="https://store.steampowered.com/app/1293730/Broken_Pieces/"/>
        <s v="https://store.steampowered.com/app/1340640/HORROR_TALES_The_Wine/"/>
        <s v="https://store.steampowered.com/app/707030/POSTAL_4_No_Regerts/"/>
        <s v="https://store.steampowered.com/app/1577250/The_Chant/"/>
        <s v="https://store.steampowered.com/app/2230110/Fae_Farm/"/>
        <s v="https://store.steampowered.com/app/768200/Smalland_Survive_the_Wilds/"/>
        <s v="https://store.steampowered.com/app/1234430/Ad_Infinitum/"/>
        <s v="https://store.steampowered.com/app/1547540/They_Are_Here_Alien_Abduction_Horror/"/>
        <s v="https://store.steampowered.com/app/2202470/No_Sun_To_Worship/"/>
        <s v="https://store.steampowered.com/app/2144740/Ghostrunner_2/"/>
        <s v="https://store.steampowered.com/app/1627720/Lies_of_P/"/>
        <s v="https://store.steampowered.com/app/1272080/PAYDAY_3/"/>
        <s v="https://store.steampowered.com/app/1971870/Mortal_Kombat_1/"/>
        <s v="https://store.steampowered.com/app/817020/Unholy/"/>
        <s v="https://store.steampowered.com/app/1566880/SWORD_ART_ONLINE_Last_Recollection/"/>
        <s v="https://store.steampowered.com/app/1876890/Wandering_Sword/"/>
        <s v="https://store.steampowered.com/app/1045180/Shattered__Tale_of_the_Forgotten_King/"/>
        <s v="https://store.steampowered.com/app/1960110/Silent_Hope/"/>
        <s v="https://store.steampowered.com/app/2124100/Transience/"/>
        <s v="https://store.steampowered.com/app/970840/OVERPASS/"/>
        <s v="https://store.steampowered.com/app/2486180/SCP479_Shadows_of_the_Mind/"/>
        <s v="https://store.steampowered.com/app/1664220/TRAIL_OUT/"/>
        <s v="https://store.steampowered.com/app/784080/MechWarrior_5_Mercenaries/"/>
        <s v="https://store.steampowered.com/app/1663640/The_Last_Oricru__Final_Cut/"/>
        <s v="https://store.steampowered.com/app/363860/MythForce/"/>
        <s v="https://store.steampowered.com/app/908360/Monomyth/"/>
        <s v="https://store.steampowered.com/app/2259260/Tyrants_Realm/"/>
        <s v="https://store.steampowered.com/app/1306970/Diluvian_Ultra/"/>
        <s v="https://store.steampowered.com/app/2025320/Estencel/"/>
        <s v="https://store.steampowered.com/app/443190/Project_Haven/"/>
        <s v="https://store.steampowered.com/app/869490/Limerick_Cadence_Mansion/"/>
        <s v="https://store.steampowered.com/app/1733240/Phantom_Fury/"/>
        <s v="https://store.steampowered.com/app/1206410/Kristala/"/>
        <s v="https://store.steampowered.com/app/1363360/Noch/"/>
        <s v="https://store.steampowered.com/app/2168070/Sorceress/"/>
        <s v="https://store.steampowered.com/app/1406810/After_Us/"/>
        <s v="https://store.steampowered.com/app/1915380/Garden_Life_A_Cozy_Simulator/"/>
        <s v="https://store.steampowered.com/app/2349420/ELDRIMAR/"/>
        <s v="https://store.steampowered.com/app/1159290/The_Bloodline/"/>
        <s v="https://store.steampowered.com/app/2365810/Pseudoregalia/"/>
        <s v="https://store.steampowered.com/app/1227650/BangOn_Balls_Chronicles/"/>
        <s v="https://store.steampowered.com/app/849100/Alaskan_Road_Truckers/"/>
        <s v="https://store.steampowered.com/app/1351000/Gangs_of_Sherwood/"/>
        <s v="https://store.steampowered.com/app/1273440/OverDrift_Festival/"/>
        <s v="https://store.steampowered.com/app/2214880/Europa/"/>
        <s v="https://store.steampowered.com/app/2448030/Pine_Harbor/"/>
        <s v="https://store.steampowered.com/app/1153410/Japanese_Drift_Master/"/>
        <s v="https://store.steampowered.com/app/2120300/Retrowave_84/"/>
        <s v="https://store.steampowered.com/app/2210830/Quantum_Knights/"/>
        <s v="https://store.steampowered.com/app/2460920/ACRES/ "/>
        <s v="https://store.steampowered.com/app/2503740/Storm_Striker/"/>
        <s v="https://store.steampowered.com/app/1722610/Unawake/"/>
        <s v="https://store.steampowered.com/app/2352100/Warlock_Survivors/"/>
        <s v="https://store.steampowered.com/app/2285150/The_Front/"/>
        <s v="https://store.steampowered.com/app/1501750/Lords_of_the_Fallen/ "/>
        <s v="https://store.steampowered.com/app/1059900/Tribe_Primitive_Builder/"/>
        <s v="https://store.steampowered.com/app/1372150/Fish_Game/"/>
        <s v="https://store.steampowered.com/app/2527660/The_Awakener_Forgotten_Oath/"/>
        <s v="https://store.steampowered.com/app/1158940/Blazing_Sails/"/>
        <s v="https://store.steampowered.com/app/1564220/QUBE_10th_Anniversary/"/>
        <s v="https://store.steampowered.com/app/2014690/Shame_Legacy/"/>
        <s v="https://store.steampowered.com/app/2272400/Station_to_Station/"/>
        <s v="https://store.steampowered.com/app/1684350/The_Thaumaturge/"/>
        <s v="https://store.steampowered.com/app/1469610/Last_Train_Home/"/>
        <s v="https://store.steampowered.com/app/2003490/Toroa/"/>
        <s v="https://store.steampowered.com/app/1465470/The_Crust/"/>
        <s v="https://store.steampowered.com/app/1355090/RAILGRADE/"/>
        <s v="https://store.steampowered.com/app/1975440/Under_The_Waves/"/>
        <s v="https://store.steampowered.com/app/2518960/Wizardry_Proving_Grounds_of_the_Mad_Overlord/"/>
        <s v="https://store.steampowered.com/app/1534720/Space_Boat/"/>
        <s v="https://store.steampowered.com/app/1249040/American_Arcadia/"/>
        <s v="https://store.steampowered.com/app/1989320/Monolith_Requiem_of_the_Ancients/"/>
        <s v="https://store.steampowered.com/app/1691320/Hellbreach_Vegas/"/>
        <s v="https://store.steampowered.com/app/1766060/HumanitZ/"/>
        <s v="https://store.steampowered.com/app/2272250/Forgive_Me_Father_2/"/>
        <s v="https://store.steampowered.com/app/2051120/HOT_WHEELS_UNLEASHED_2__Turbocharged/"/>
        <s v="https://store.steampowered.com/app/1657090/Mini_Royale/"/>
        <s v="https://store.steampowered.com/app/1933000/Luna_Abyss/"/>
        <s v="https://store.steampowered.com/app/1885250/Axiom_of_Maria/"/>
        <s v="https://store.steampowered.com/app/2133830/UNFOLLOW/"/>
        <s v="https://store.steampowered.com/app/2206210/GYLT/"/>
        <s v="https://store.steampowered.com/app/2383990/Ghostbusters_Spirits_Unleashed_Ecto_Edition/"/>
        <s v="https://store.steampowered.com/app/1926270/Bloodhound/"/>
        <s v="https://store.steampowered.com/app/252330/Slender_The_Arrival/"/>
        <s v="https://launcher.store.epicgames.com/en-US/p/the-lord-of-the-rings-return-to-moria-f01344"/>
        <s v="https://store.steampowered.com/app/1558830/RIPOUT/"/>
        <s v="https://store.steampowered.com/app/2342980/It_Comes_In_Waves/"/>
        <s v="https://store.steampowered.com/app/1332010/Stray/"/>
        <s v="https://codeglue.itch.io/van-hellswing"/>
        <s v="https://store.steampowered.com/app/2005010/Warhammer_40000_Boltgun/"/>
        <s v="https://store.steampowered.com/app/1567000/illWill/"/>
        <s v="https://store.steampowered.com/app/2072660/Voidborn/"/>
        <s v="https://store.epicgames.com/en-US/p/witchfire-db273e"/>
        <s v="https://store.steampowered.com/app/1227690/Severed_Steel/"/>
        <s v="https://store.steampowered.com/app/1371690/GRAVEN/"/>
        <s v="https://store.steampowered.com/app/1374810/Ghost_Knight_A_Dark_Tale/"/>
        <s v="https://store.steampowered.com/app/2497900/DONT_SCREAM/"/>
        <s v="https://store.steampowered.com/app/2536420/Midnight_Acres/"/>
        <s v="https://store.steampowered.com/app/1849250/WRC/"/>
        <s v="https://store.steampowered.com/app/2258500/CRYMACHINA/"/>
        <s v="https://store.steampowered.com/app/433170/Die_Young/"/>
        <s v="https://store.steampowered.com/app/2139300/Redemption_Reapers/"/>
        <s v="https://store.steampowered.com/app/1681430/RoboCop_Rogue_City/"/>
        <s v="https://store.steampowered.com/app/1243850/This_Bed_We_Made/  "/>
        <s v="https://store.steampowered.com/app/1314000/Achilles_Legends_Untold/"/>
        <s v="https://store.steampowered.com/app/835960/The_Talos_Principle_2/"/>
        <s v="https://store.steampowered.com/app/2397500/The_Smurfs_2__The_Prisoner_of_the_Green_Stone/"/>
        <s v="https://store.steampowered.com/app/526870/Satisfactory/"/>
        <s v="https://store.steampowered.com/app/1881200/TRYP_FPV__The_Drone_Racer_Simulator/"/>
        <s v="https://store.steampowered.com/app/731040/The_Invincible/"/>
        <s v="https://store.steampowered.com/app/969760/Omno/"/>
        <s v="https://store.steampowered.com/app/1755240/Moon_Runner/"/>
        <s v="https://store.steampowered.com/app/2125090/Tintin_Reporter__Cigars_of_the_Pharaoh/"/>
        <s v="https://store.steampowered.com/app/2224740/DreamWorks_AllStar_Kart_Racing/"/>
        <s v="https://store.steampowered.com/app/2452090/GREED_IS_GOOD/"/>
        <s v="https://store.steampowered.com/app/1730590/The_Entropy_Centre/"/>
        <s v="https://store.steampowered.com/app/1550270/Togges/"/>
        <s v="https://store.steampowered.com/app/1977170/Jusant/"/>
        <s v="https://store.steampowered.com/app/1139900/Ghostrunner/"/>
        <s v="https://store.steampowered.com/app/2157560/Granblue_Fantasy_Versus_Rising/"/>
        <s v="https://store.steampowered.com/app/1453640/Valthirian_Arc_Hero_School_Story_2/"/>
        <s v="https://store.steampowered.com/app/1659090/REMEDIUM/"/>
        <s v="https://store.steampowered.com/app/2362300/Train_Sim_World_4/"/>
        <s v="https://palia.com/"/>
        <s v="https://store.steampowered.com/app/1971650/OCTOPATH_TRAVELER_II/"/>
        <s v="https://store.steampowered.com/app/1649010/Miasma_Chronicles/"/>
        <s v="https://store.steampowered.com/app/818520/Builders_of_Egypt/"/>
        <s v="https://store.epicgames.com/en-US/p/kid-a-mnesia-exhibition"/>
        <s v="https://store.steampowered.com/app/976590/Bus_Simulator_21_Next_Stop/"/>
        <s v="https://store.steampowered.com/app/1120480/The_Anacrusis/"/>
        <s v="https://store.steampowered.com/app/1731070/Asterigos_Curse_of_the_Stars/"/>
        <s v="https://store.steampowered.com/app/491540/The_Bus/"/>
        <s v="https://store.epicgames.com/en-US/p/horizon-chase-2"/>
        <s v="https://store.steampowered.com/app/2485080/Death_Elevator/"/>
        <s v="https://store.steampowered.com/app/2067160/Simulakros/"/>
        <s v="https://store.steampowered.com/app/2387110/Green_Reaper/"/>
        <s v="https://store.steampowered.com/app/427100/Fernbus_Simulator/"/>
        <s v="https://store.steampowered.com/app/1145630/BEAST/"/>
        <s v="https://store.steampowered.com/app/1880890/LOST_EMBER__VR_Edition/"/>
        <s v="https://store.steampowered.com/app/2114380/Dungeon_Dungeon/"/>
        <s v="https://store.steampowered.com/app/770390/Draugen/"/>
        <s v="https://store.steampowered.com/app/1846980/Skeletons/"/>
        <s v="https://store.steampowered.com/app/471010/Seven_Enhanced_Edition/"/>
        <s v="https://store.steampowered.com/app/2588110/Playtown/"/>
        <s v="https://launcher.store.epicgames.com/en-US/p/goat-simulator-3"/>
        <s v="https://store.steampowered.com/app/872670/SCP_5K/"/>
        <s v="https://store.steampowered.com/app/2579510/Horizons_Mirage/"/>
        <s v="https://store.steampowered.com/app/1013910/Arons_Adventure/"/>
        <s v="https://store.steampowered.com/app/2111870/Blackout_Protocol/"/>
        <s v="https://store.steampowered.com/app/389670/Pacer/"/>
        <s v="https://store.steampowered.com/app/805660/Rad_Rodgers__Radical_Edition/"/>
        <s v="https://store.steampowered.com/app/1548850/Six_Days_in_Fallujah/"/>
        <s v="https://store.steampowered.com/app/736590/Operation_Harsh_Doorstop/"/>
        <s v="https://store.steampowered.com/app/16900/GROUND_BRANCH/"/>
        <s v="https://store.steampowered.com/app/393380/Squad/"/>
        <s v="https://store.steampowered.com/app/979690/The_Ascent/"/>
        <s v="https://store.steampowered.com/app/842100/Daymare_1998/"/>
        <s v="https://youtu.be/4HKRKY-2-oQ?si=iNEu_yYDUxqhJGBV"/>
        <s v="https://store.steampowered.com/app/1369670/Motor_Town_Behind_The_Wheel/"/>
        <s v="https://store.steampowered.com/app/1727650/Deathly_Stillness/"/>
        <s v="https://store.steampowered.com/app/1446650/BRAVELY_DEFAULT_II/"/>
        <s v="https://store.steampowered.com/app/661290/Arizona_Derby/"/>
        <s v="https://store.steampowered.com/app/2118130/Chicken_Feet/"/>
        <s v="https://store.steampowered.com/app/2626940/Life_Makeover/ "/>
        <s v="https://store.steampowered.com/app/2155770/THE_MULLERPOWELL_PRINCIPLE/"/>
        <s v="https://store.steampowered.com/app/814000/ONE_PIECE_ODYSSEY/"/>
        <s v="https://store.steampowered.com/app/1654660/En_Garde/"/>
        <s v="https://store.steampowered.com/app/1213700/Spirit_of_the_North/"/>
        <s v="https://store.steampowered.com/app/2337640/Pinball_M/"/>
        <s v="https://arturlaczkowski.itch.io/ptemulation"/>
        <s v="https://store.steampowered.com/app/482400/System_Shock/"/>
        <s v="https://store.steampowered.com/app/2328760/Pinball_FX/"/>
        <s v="https://store.steampowered.com/app/973810/Journey_To_The_Savage_Planet/"/>
        <s v="https://store.steampowered.com/app/2679590/Chaperone/"/>
        <s v="https://store.steampowered.com/app/2247760/Revive__Prosper/"/>
        <s v="https://store.steampowered.com/app/2546690/Tram_Simulator_Urban_Transit/"/>
        <s v="https://store.steampowered.com/app/768460/Areia_Pathway_to_Dawn/"/>
        <s v="https://store.steampowered.com/app/2601620/Ungate/"/>
        <s v="https://store.steampowered.com/app/1372880/The_Day_Before/"/>
        <s v="https://store.steampowered.com/app/961200/Predecessor/"/>
        <s v="https://store.steampowered.com/app/1546400/GigaBash/"/>
        <s v="https://store.steampowered.com/app/1555140/Born_of_Bread/"/>
        <s v="https://store.steampowered.com/app/1472930/Flock/"/>
        <s v="https://store.steampowered.com/app/2486730/ART_IS_RIFLE/"/>
        <s v="https://store.steampowered.com/app/1436920/Tandem_A_Tale_of_Shadows/"/>
        <s v="https://store.steampowered.com/app/2543940/Sky_Sojourn/"/>
        <s v="https://store.steampowered.com/app/2698560/Hotel_in_the_Dark/"/>
        <s v="https://store.steampowered.com/app/2176430/Testament_The_Order_of_High_Human/"/>
        <s v="https://store.steampowered.com/app/513710/SCUM/"/>
        <s v="https://store.steampowered.com/app/2201940/Ship_Graveyard_Simulator_2/"/>
        <s v="https://store.steampowered.com/app/898890/Endling__Extinction_is_Forever/"/>
        <s v="https://store.steampowered.com/app/1874490/Potionomics/"/>
        <s v="https://store.steampowered.com/app/1150590/Samurai_Jack_Battle_Through_Time/ "/>
        <s v="https://store.steampowered.com/app/1265780/The_Lord_of_the_Rings_Gollum/"/>
        <s v="https://store.steampowered.com/app/767390/Dakar_18/"/>
        <s v="https://store.steampowered.com/app/855740/Bum_Simulator/"/>
        <s v="https://store.steampowered.com/app/1196090/Scars_Above/"/>
        <s v="https://store.steampowered.com/app/1599660/Sackboy_A_Big_Adventure/"/>
        <s v="https://store.steampowered.com/app/2653790/The_Exit_8/"/>
        <s v="https://store.steampowered.com/app/1608070/CRISIS_CORE_FINAL_FANTASY_VII_REUNION/"/>
        <s v="https://store.steampowered.com/app/1800940/The_Enjenir/"/>
        <s v="https://store.steampowered.com/app/2017950/Pact_of_Joy/"/>
        <s v="https://store.steampowered.com/app/960980/Apsulov_End_of_Gods/"/>
        <s v="https://store.steampowered.com/app/911220/Dusk_Diver/"/>
        <s v="https://store.steampowered.com/app/1696440/The_Matchless_Kungfu/"/>
        <s v="https://store.steampowered.com/app/1649240/Returnal/"/>
        <s v="https://store.steampowered.com/app/2656930/Dragon_Bobby__The_Story_of_a_Life/"/>
        <s v="https://store.steampowered.com/app/888630/Another_Sight__Definitive_Edition/"/>
        <s v="https://store.steampowered.com/app/587520/Dungeons_of_Sundaria/"/>
        <s v="https://store.steampowered.com/app/1173220/Bleak_Faith_Forsaken/"/>
        <s v="https://store.steampowered.com/app/1530470/Daymare_1994_Sandcastle/"/>
        <s v="https://store.steampowered.com/app/1549970/Aliens_Fireteam_Elite/"/>
        <s v="https://store.steampowered.com/app/1977530/Onearmed_cook/"/>
        <s v="https://store.steampowered.com/app/2551020/Onearmed_robber/"/>
        <s v="https://store.steampowered.com/app/2021210/DRAGON_QUEST_TREASURES/"/>
        <s v="https://store.steampowered.com/app/1544020/The_Callisto_Protocol/"/>
        <s v="https://store.steampowered.com/app/1765780/ADACA/"/>
        <s v="https://store.steampowered.com/app/2636420/Graveyard_Shift/"/>
        <s v="https://store.steampowered.com/app/1778820/TEKKEN_8/"/>
        <s v="https://store.steampowered.com/app/1333200/Song_of_Nunu_A_League_of_Legends_Story/"/>
        <s v="https://store.steampowered.com/app/495420/State_of_Decay_2_Juggernaut_Edition/"/>
        <s v="https://store.steampowered.com/app/1920780/Stray_Gods_The_Roleplaying_Musical/"/>
        <s v="https://store.steampowered.com/app/1153640/Chorus/"/>
        <s v="https://adamdubigames.itch.io/chordosis"/>
        <s v="https://store.steampowered.com/app/2573320/Beyond_Hanwell_Teaser_The_Royal_Hallamshire/"/>
        <s v="https://store.steampowered.com/app/1286350/BPM_BULLETS_PER_MINUTE/"/>
        <s v="https://store.steampowered.com/app/1122680/The_Artful_Escape/"/>
        <s v="https://store.steampowered.com/app/2292650/Escape_From_Mystwood_Mansion/"/>
        <s v="https://store.steampowered.com/app/911510/Paws_and_Soul/"/>
        <s v="https://store.steampowered.com/app/1597040/Fossilfuel/"/>
        <s v="https://store.steampowered.com/app/1160220/Paradise_Killer/"/>
        <s v="https://store.steampowered.com/app/692890/Roboquest/"/>
        <s v="https://store.steampowered.com/app/987840/Expeditions_Rome/"/>
        <s v="https://store.steampowered.com/app/1542110/Daydream_Forgotten_Sorrow/"/>
        <s v="https://store.steampowered.com/app/1119840/Sands_of_Aura/"/>
        <s v="https://store.steampowered.com/app/661920/Claybook/"/>
        <s v="https://store.steampowered.com/app/1106840/Hydroneer/"/>
        <s v="https://store.steampowered.com/app/982720/Paradise_Lost/"/>
        <s v="https://store.steampowered.com/app/320240/We_Happy_Few/"/>
        <s v="https://store.steampowered.com/app/392000/TRON_RUNr/"/>
        <s v="https://store.steampowered.com/app/1351480/Barely_Racing/"/>
      </sharedItems>
    </cacheField>
  </cacheFields>
</pivotCacheDefinition>
</file>

<file path=xl/pivotCache/pivotCacheDefinition6.xml><?xml version="1.0" encoding="utf-8"?>
<pivotCacheDefinition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invalid="1" refreshOnLoad="1">
  <cacheSource type="worksheet">
    <worksheetSource ref="A1:W1226" sheet="Testing Log"/>
  </cacheSource>
  <cacheFields>
    <cacheField name="Game Title" numFmtId="0">
      <sharedItems containsBlank="1">
        <s v="Days Gone"/>
        <s v="Final Fantasy VII Remake: Intergrade"/>
        <s v="Hello Neighbor 2"/>
        <s v="Gravel"/>
        <s v="Little Nightmares II"/>
        <s v="Life is Strange 2"/>
        <s v="Kingdom Hearts III"/>
        <s v="Infliction"/>
        <s v="Gears Tactics"/>
        <s v="FPS Chess"/>
        <s v="Everspace 2"/>
        <s v="Dragon Ball Z: Kakarot"/>
        <s v="Downward"/>
        <s v="Dead By Daylight (Private Server)"/>
        <s v="Comanche"/>
        <s v="Bloodstained: Ritual of the Night"/>
        <s v="Blacktail"/>
        <s v="Supraland Six Inches Under"/>
        <s v="What Remains of Edith Finch"/>
        <s v="Garten of Banban"/>
        <s v="Fobia - St. Dinfna Hotel"/>
        <s v="Dark &amp; Darker"/>
        <s v="Ashen"/>
        <s v="Meet Your Maker"/>
        <s v="Repo Man"/>
        <s v="Boti Byteland Overclocked"/>
        <s v="Smiths &amp; Legends"/>
        <s v="Retooled"/>
        <s v="Trail of Toads"/>
        <s v="Lempo"/>
        <s v="Karagon"/>
        <s v="Uncharted Waters Origin"/>
        <s v="Hogwarts Legacy"/>
        <s v="Capes"/>
        <s v="The Archipelago Promise"/>
        <s v="Harvestella"/>
        <s v="Valkyrie Elysium"/>
        <s v="Sherlock Holmes: The Awakened"/>
        <s v="Trials of Mana"/>
        <s v="Granblue Fantasy Versus"/>
        <s v="Wanted: Dead"/>
        <s v="Gas Station Simulator"/>
        <s v="Snow Plowing Simulator"/>
        <s v="Route 66 Simulator"/>
        <s v="The Ranch of Rivershine"/>
        <s v="Remedium Sentinels"/>
        <s v="SOULCALIBUR VI"/>
        <s v="King Of Fighters XV"/>
        <s v="Samurai Showdown"/>
        <s v="Hunter's Arena: Legends"/>
        <s v="Like a Dragon: Ishin!"/>
        <s v="The Gunk"/>
        <s v="Godfall"/>
        <s v="Pumpkin Jack"/>
        <s v="Sword and Fairy 7"/>
        <s v="Wartile"/>
        <s v="Various Daylife"/>
        <s v="Scarlet Nexus"/>
        <s v="Triangle Strategy"/>
        <s v="Hot Wheels Unleashed"/>
        <s v="ECHO"/>
        <s v="DNF Duel"/>
        <s v="SINNER: Sacrifice for Redemption"/>
        <s v="Soulstice"/>
        <s v="TASOMACHI: Behind the Twilight"/>
        <s v="Azur Lane: Crosswave"/>
        <s v="Code Vein"/>
        <s v="Cyberdimension Neptunia: 4 Goddesses Online"/>
        <s v="The Pathless"/>
        <s v="Biomutant"/>
        <s v="Thymesia"/>
        <s v="Daemon x Machina"/>
        <s v="Hatred"/>
        <s v="Absolute Tactics: Daughters of Mercy"/>
        <s v="Observer: System Redux"/>
        <s v="Witch It"/>
        <s v="The Citadel"/>
        <s v="The Outer Worlds: Spacer's Choice Edition"/>
        <s v="Wigmund"/>
        <s v="Clash: Artifacts of Chaos"/>
        <s v="The Sinking City"/>
        <s v="The Diofield Chronicles"/>
        <s v="Maneater"/>
        <s v="Necromunda: Underhive Wars"/>
        <s v="The Vagrant"/>
        <s v="Styx: Shards of Darkness"/>
        <s v="We Who Are About To Die"/>
        <s v="Necromunda: Hired Gun"/>
        <s v="Samurai Bringer"/>
        <s v="Bright Memory: Infinite"/>
        <s v="Omen of Sorrow"/>
        <s v="The Isle"/>
        <s v="The Eternal Cylinder"/>
        <s v="ABZÛ"/>
        <s v="Subverse"/>
        <s v="Gotham Knights"/>
        <s v="Astroneer"/>
        <s v="神舞幻想 Faith of Danschant"/>
        <s v="GUILTY GEAR -STRIVE-"/>
        <s v="Lawbreakers"/>
        <s v="Life is Strange Remastered"/>
        <s v="Conan Exiles"/>
        <s v="Mysteria~Occult Shadows~"/>
        <s v="Tiny Tina's Wonderland"/>
        <s v="Spyro Reignited Trilogy"/>
        <s v="Aefen Fall"/>
        <s v="Fortnite (Private Server)"/>
        <s v="Session: Skate Sim"/>
        <s v="Poppy Playtime"/>
        <s v="Minecraft Dungeons"/>
        <s v="Noah's Heart"/>
        <s v="Sword Art Online: Fatal Bullet"/>
        <s v="Tower of Fantasy"/>
        <s v="FIGHTING EX LAYER"/>
        <s v="OUTRIDERS"/>
        <s v="BALAN WONDERWORLD"/>
        <s v="SpongeBob SquarePants: Battle for Bikini Bottom - Rehydrated"/>
        <s v="SpongeBob SquarePants: The Cosmic Shake"/>
        <s v="City of Brass"/>
        <s v="Solar Ash"/>
        <s v="Evil West"/>
        <s v="Gungrave G.O.R.E"/>
        <s v="ENDER LILIES"/>
        <s v="Vampyr"/>
        <s v="Dragon Ball FighterZ"/>
        <s v="Mirror 2: Project X"/>
        <s v="Demon Slayer -Kimetsu no Yaiba- The Hinokami Chronicles"/>
        <s v="Marauders"/>
        <s v="Dark Deception"/>
        <s v="Mahou Arms"/>
        <s v="Season: A letter to the future"/>
        <s v="Override 2: Super Mech League"/>
        <s v="Frozenheim"/>
        <s v="Age of Darkness: Final Stand"/>
        <s v="Empires of the Undergrowth"/>
        <s v="Ruiner"/>
        <s v="Trek to Yomi"/>
        <s v="Raji: An Ancient Epic"/>
        <s v="The Caligula Effect: Overdose"/>
        <s v="EARTH DEFENSE FORCE: IRON RAIN"/>
        <s v="Octopath Traveler"/>
        <s v="Perseus: Titan Slayer"/>
        <s v="Medieval Dynasty"/>
        <s v="King of Seas"/>
        <s v="Remothered: Tormented Fathers"/>
        <s v="Psychonauts 2"/>
        <s v="Submerged: Hidden Depths"/>
        <s v="Darksiders III"/>
        <s v="Dreamscaper"/>
        <s v="Hypercharged: Unboxed"/>
        <s v="Crash Bandicoot 4: It’s About Time"/>
        <s v="Kena: Bridge Of Spirits"/>
        <s v="Mortal Shell"/>
        <s v="Tony Hawk's Pro Skater 1 + 2"/>
        <s v="F.I.S.T.: Forged In Shadow Torch"/>
        <s v="Scorn"/>
        <s v="隐世神剑传 Seclusion Sword"/>
        <s v="Dark and Light"/>
        <s v="Snake Pass"/>
        <s v="剑魄 JianPo / Sword Soul JianPo"/>
        <s v="Tchia"/>
        <s v="Torchlight: Infinite"/>
        <s v="Torchlight 3"/>
        <s v="Sifu"/>
        <s v="Tekken 7"/>
        <s v="Marvel vs. Capcom: Infinite"/>
        <s v="Blue Protocol"/>
        <s v="Hellbound"/>
        <s v="Gripper"/>
        <s v="Strayed Lights"/>
        <s v="Visage"/>
        <s v="Xuan-Yuan Sword VII"/>
        <s v="The Blackout Club"/>
        <s v="GEARS 5"/>
        <s v="Rock of Ages 3: Make &amp; Break"/>
        <s v="Darksiders Genesis"/>
        <s v="Marvel's Midnight Suns"/>
        <s v="A Juggler's Tale"/>
        <s v="LIVE A LIVE"/>
        <s v="Ride 4"/>
        <s v="The Crown of Wu"/>
        <s v="ACE COMBAT 7: SKIES UNKNOWN"/>
        <s v="Twin Mirror"/>
        <s v="Ancestors Legacy"/>
        <s v="Space Hulk: Deathwing - Enhanced Edition"/>
        <s v="Fortified"/>
        <s v="Dream Cycle"/>
        <s v="War Mongrels"/>
        <s v="eFootball 2023"/>
        <s v="Demonologist"/>
        <s v="Redout 2"/>
        <s v="&quot;Unreal Winter&quot; by OSTAP_GORDON"/>
        <s v="Destroy All Humans!"/>
        <s v="Tales of Arise"/>
        <s v="Stonefly"/>
        <s v="Song of Horror"/>
        <s v="RiME"/>
        <s v="Disaster Report 4: Summer Memories"/>
        <s v="SpaceBourne 2"/>
        <s v="Dungeons &amp; Dragons: Dark Alliance"/>
        <s v="Nightmare Reaper"/>
        <s v="Borderlands 3"/>
        <s v="Succubus"/>
        <s v="No Straight Roads: Encore Edition"/>
        <s v="Aven Colony"/>
        <s v="Deadlink"/>
        <s v="Rogue Spirit"/>
        <s v="Die By The Blade"/>
        <s v="DRAGON QUEST® XI S: Echoes of an Elusive Age"/>
        <s v="Hi-Fi RUSH"/>
        <s v="Venineth"/>
        <s v="Hellblade: Senua's Sacrifice"/>
        <s v="Battlefleet Gothic: Armada"/>
        <s v="Battlefleet Gothic: Armada 2"/>
        <s v="Destroy All Humans! 2 - Reprobed"/>
        <s v="Remothered: Broken Porcelain"/>
        <s v="Voidtrain"/>
        <s v="Ghostwire: Tokyo"/>
        <s v="Gray Dawn"/>
        <s v="Fade to Silence"/>
        <s v="Manic Miners"/>
        <s v="Orcs Must Die! 3"/>
        <s v="Monster Energy Supercross - The Official Videogame"/>
        <s v="Genesis Alpha One"/>
        <s v="Successor"/>
        <s v="Arboria"/>
        <s v="Phantom Abyss"/>
        <s v="MotoGP 22"/>
        <s v="Tell Me Why"/>
        <s v="Train Sim World 3"/>
        <s v="Fuga: Melodies of Steel"/>
        <s v="Trepang2"/>
        <s v="Terminator Resistance"/>
        <s v="Little Nightmares"/>
        <s v="SG/ZH: School Girl/Zombie Hunter"/>
        <s v="Deliver Us Mars"/>
        <s v="Memories of Mars"/>
        <s v="Kaku Ancient Seal"/>
        <s v="Dungeon Defenders: Awakened"/>
        <s v="Call of the Sea"/>
        <s v="RAD"/>
        <s v="Shenmue 3"/>
        <s v="The Dark Pictures Anthology: The Devil in Me"/>
        <s v="Furnish Master"/>
        <s v="Five Nights at Freddy's: Security Breach"/>
        <s v="Foxhole"/>
        <s v="Dead Space Demake"/>
        <s v="书之旅人 Story Walker"/>
        <s v="My Friend is a Raven"/>
        <s v="Sex with the Devil"/>
        <s v="Virtual Towers Online"/>
        <s v="WW2 Rebuilder"/>
        <s v="Bee Simulator"/>
        <s v="Conarium"/>
        <s v="The Suicide Of Rachel Foster"/>
        <s v="Industria"/>
        <s v="The Flame in the Flood"/>
        <s v="Crab Champions"/>
        <s v="Rings of Hell"/>
        <s v="Sunset Shift"/>
        <s v="Til Nord"/>
        <s v="Pure Rock Crawling"/>
        <s v="Shred &amp; Tear: Explosive Kajun"/>
        <s v="STHELL"/>
        <s v="Drake Hollow"/>
        <s v="GHOSTWARE: Arena of the Dead"/>
        <s v="Warhammer Age of Sigmar: Storm Ground"/>
        <s v="Steel Rats"/>
        <s v="Mordhau"/>
        <s v="Ancestors: The Humankind Odyssey"/>
        <s v="Operencia: The Stolen Sun"/>
        <s v="AMID EVIL"/>
        <s v="Ravenous Devils"/>
        <s v="Windfolk: Sky is just the Beginning"/>
        <s v="ISA Calendar Photoshoot 2023"/>
        <s v="Dakar Desert Rally"/>
        <s v="Boundary"/>
        <s v="JUNKPUNK"/>
        <s v="Deliver Us The Moon"/>
        <s v="Chernobylite Enhanced Edition"/>
        <s v="Tribes of Midgard"/>
        <s v="AWAY: The Survival Series"/>
        <s v="Forgive Me Father"/>
        <s v="Operation Lovecraft: Fallen Doll (Closed Beta Test)"/>
        <s v="Choo-Choo Charles"/>
        <s v="Dragon Uprising Online Playtest"/>
        <s v="Grounded"/>
        <s v="State of Mind"/>
        <s v="The Matrix Awakens: An Unreal Engine 5 Experience"/>
        <s v="Anime Tokyo"/>
        <s v="Atomic Heart"/>
        <s v="Call of Cthulhu"/>
        <s v="Ready Or Not"/>
        <s v="Stray Blade"/>
        <s v="Frozen Flame"/>
        <s v="Evil Dead: The Game"/>
        <s v="The Infected"/>
        <s v="Dead Island 2"/>
        <s v="Total Conflict Resistance"/>
        <s v="Remnant From The Ashes"/>
        <s v="Close To The Sun"/>
        <s v="Back 4 Blood"/>
        <s v="High On Life"/>
        <s v="Scathe"/>
        <s v="Monster Truck Championship"/>
        <s v="Afterimage"/>
        <s v="Titantic: Honor and Glory"/>
        <s v="STAR WARS Jedi: Fallen Order"/>
        <s v="ArcRunner"/>
        <s v="Bramble The Mountain King"/>
        <s v="Lichenvale"/>
        <s v="STAR WARS &quot;Reflections&quot; Tech Demo"/>
        <s v="Mail Time"/>
        <s v="Omega Strikers"/>
        <s v="Shadow Warrior 3: Definitive Edition"/>
        <s v="Breathedge"/>
        <s v="STAR WARS Jedi: Survivor"/>
        <s v="Unreal Tournament (2014)"/>
        <s v="Circus Electrique"/>
        <s v="R-Type Final 2 "/>
        <s v="Devolverland Expo"/>
        <s v="Star Trek Prodigy: Supernova"/>
        <s v="Life is Strange: True Colors"/>
        <s v="The Quarry"/>
        <s v="GetsuFumaDen: Undying Moon"/>
        <s v="Ed-0: Zombie Uprising"/>
        <s v="Kainga: Seeds of Civilization"/>
        <s v="Arise: A Simple Story"/>
        <s v="Nimbus INFINITY"/>
        <s v="Blue Fire"/>
        <s v="Paper Dolls Original"/>
        <s v="Weird West"/>
        <s v="Redfall"/>
        <s v="Ultra Age"/>
        <s v="Giants Uprising"/>
        <s v="Unbox: Newbie's Adventure"/>
        <s v="Under the Sand REDUX - a road trip game"/>
        <s v="Beyond a Steel Sky"/>
        <s v="The Witch of Fern Island"/>
        <s v="Kao The Kangaroo"/>
        <s v="Way of the Hunter"/>
        <s v="PROJECTSIX"/>
        <s v="Paper Ghost Stories: Third Eye Open"/>
        <s v="Made in Abyss: Binary Star Falling into Darkness"/>
        <s v="Citadel: Forged With Fire"/>
        <s v="Showgunners"/>
        <s v="Under The Moon"/>
        <s v="The Beast Inside"/>
        <s v="Voices Of The Void"/>
        <s v="Harmony: The Fall of Reverie"/>
        <s v="The Redress of Mira"/>
        <s v="Chronos: Before the Ashes"/>
        <s v="Space Hulk: Tactics"/>
        <s v="Gamedec - Definitive Edition"/>
        <s v="DESORDRE : A Puzzle Game Adventure"/>
        <s v="It Takes Two"/>
        <s v="The Medium"/>
        <s v="Assault Spy"/>
        <s v="Nemesis: Distress"/>
        <s v="Batora: Lost Haven"/>
        <s v="HAWKEN REBORN"/>
        <s v="Layers of Fear (2023)"/>
        <s v="Hillside: a virtual Habitat 67"/>
        <s v="Park Beyond"/>
        <s v="Tower Princess"/>
        <s v="Abandoned World"/>
        <s v="LEGO® 2K Drive"/>
        <s v="Dreadout 2"/>
        <s v="Gangstar New York"/>
        <s v="The Outlast Trials"/>
        <s v="Coral Island"/>
        <s v="Soundfall"/>
        <s v="Wayfinder"/>
        <s v="Starship Troopers: Extermination"/>
        <s v="Alone in the Dark Prologue"/>
        <s v="The Texas Chain Saw Massacre"/>
        <s v="Midnight Ghost Hunt"/>
        <s v="Only Up!"/>
        <s v="TAGLINE"/>
        <s v="Echo Point Nova"/>
        <s v="Warhaven"/>
        <s v="Bellwright"/>
        <s v="The Complex: Expedition"/>
        <s v="Brick Rigs"/>
        <s v="Someday You'll Return: Director's Cut"/>
        <s v="Oceanhorn 2: Knights of the Lost Realm"/>
        <s v="Remnant II"/>
        <s v="Forever Skies"/>
        <s v="Presences - Dark Awakening"/>
        <s v="The Forgotten City"/>
        <s v="Mix Universe"/>
        <s v="The Magnificent Trufflepigs"/>
        <s v="September 7th"/>
        <s v="The Scrap"/>
        <s v="Aliens: Dark Descent"/>
        <s v="SCP: Secret Files"/>
        <s v="Dead Man´s Diary"/>
        <s v="Hexia"/>
        <s v="Paper Ghost Stories: 7PM"/>
        <s v="Bark"/>
        <s v="Sengoku Dynasty"/>
        <s v="Crackdown 3"/>
        <s v="Tropico 6"/>
        <s v="Blair Witch"/>
        <s v="Immortals of Aveum"/>
        <s v="SPRAWL"/>
        <s v="Death Relives"/>
        <s v="Vorax"/>
        <s v="Soulslinger: Envoy of Death"/>
        <s v="Icarus: New Frontiers"/>
        <s v="Nowhere: Mysterious Artifacts"/>
        <s v="Fort Solis"/>
        <s v="The Baby In Yellow"/>
        <s v="Desynced"/>
        <s v="Retchid"/>
        <s v="Wagon"/>
        <s v="Revenge of ILCOIN"/>
        <s v="Lempo "/>
        <s v="Broken Pieces"/>
        <s v="HORROR TALES: The Wine"/>
        <s v="POSTAL 4: No Regerts"/>
        <s v="The Chant "/>
        <s v="Fae Farm"/>
        <s v="Smalland: Survive the Wilds"/>
        <s v="Ad Infinitum"/>
        <s v="They Are Here"/>
        <s v="No Sun To Worship"/>
        <s v="Ghostrunner 2"/>
        <s v="Lies of P"/>
        <s v="PAYDAY 3"/>
        <s v="Mortal Kombat 1"/>
        <s v="Unholy"/>
        <s v="SWORD ART ONLINE Last Recollection"/>
        <s v="Wandering Sword"/>
        <s v="Shattered - Tale of the Forgotten King"/>
        <s v="Silent Hope"/>
        <s v="Transience"/>
        <s v="Overpass 2"/>
        <s v="SCP-479: Shadows of the Mind"/>
        <s v="Trail Out"/>
        <s v="MechWarrior 5"/>
        <s v="The Last Oricru - Final Cut"/>
        <s v="MythForce"/>
        <s v="Monomyth"/>
        <s v="Tyrant's Realm"/>
        <s v="Diluvian Ultra"/>
        <s v="Estencel"/>
        <s v="Project Haven"/>
        <s v="Limerick: Cadence Mansion"/>
        <s v="Phantom Fury"/>
        <s v="Kristala"/>
        <s v="Noch"/>
        <s v="Sorceress"/>
        <s v="After Us"/>
        <s v="Garden Life: A Cozy Simulator "/>
        <s v="ELDRIMAR"/>
        <s v="The Bloodline"/>
        <s v="Pseudoregalia"/>
        <s v="Bang-On Balls: Chronicles"/>
        <s v="Alaskan Road Truckers"/>
        <s v="Dreamcore"/>
        <s v="Gangs of Sherwood"/>
        <s v="OverDrift Festival"/>
        <s v="Europa"/>
        <s v="Pine Harbor"/>
        <s v="Japanese Drift Master"/>
        <s v="Retrowave `84"/>
        <s v="Quantum Knights "/>
        <s v="ACRES"/>
        <s v="Storm Striker"/>
        <s v="Unawake"/>
        <s v="Warlock Survivors"/>
        <s v="The Front"/>
        <s v="Lords of the Fallen"/>
        <s v="Tribe Primitive Builder"/>
        <s v="Fish Game"/>
        <s v="The Awakener: Forgotten Oath"/>
        <s v="Blazing Sails"/>
        <s v="Q.U.B.E. 10th Anniversary"/>
        <s v="Shame Legacy"/>
        <s v="Station to Station"/>
        <s v="The Thaumaturge"/>
        <s v="Last Train Home"/>
        <s v="Toroa"/>
        <s v="The Crust"/>
        <s v="Railgrade"/>
        <s v="Under The Waves"/>
        <s v="Wizardry: Proving Grounds of the Mad Overlord"/>
        <s v="Space Boat"/>
        <s v="American Arcadia"/>
        <s v="Monolith: Requiem of the Ancients"/>
        <s v="Hellbreach: Vegas"/>
        <s v="Humantiz"/>
        <s v="Forgive Me Father 2"/>
        <s v="HOT WHEELS UNLEASHED™ 2 - Turbocharged"/>
        <s v="Mini Royale"/>
        <s v="Luna Abyss"/>
        <s v="Axiom of Maria"/>
        <s v="UNFOLLOW"/>
        <s v="BMX Bastards"/>
        <s v="GYLT"/>
        <s v="Ghostbusters: Spirits Unleashed"/>
        <s v="Bloodhound"/>
        <s v="Slender: The Arrival"/>
        <s v="The Lord of the Rings: Return to Moria"/>
        <s v="RIPOUT"/>
        <s v="It Comes In Waves"/>
        <s v="Stray"/>
        <s v="Van Hellswing"/>
        <s v="Warhammer 40,000: Boltgun"/>
        <s v="illWill"/>
        <s v="Voidborn"/>
        <s v="Witchfire"/>
        <s v="Severed Steel "/>
        <s v="GRAVEN"/>
        <s v="Ghost Knight: A Dark Tale"/>
        <s v="DON'T SCREAM"/>
        <s v="Midnight Acres"/>
        <s v="WRC"/>
        <s v="CRYMACHINA"/>
        <s v="Die Young"/>
        <s v="Redemption Reapers"/>
        <s v="RoboCop: Rogue City"/>
        <s v="This Bed We Made"/>
        <s v="Achilles: Legends Untold"/>
        <s v="The Talos Principle 2"/>
        <s v="The Smurfs 2 - The Prisoner Of The Green Stone"/>
        <s v="Satisfactory"/>
        <s v="TRYP FPV : The Drone Racer Simulator"/>
        <s v="The Invincible"/>
        <s v="Omno"/>
        <s v="Moon Runner"/>
        <s v="Tintin Reporter - Cigars of the Pharaoh"/>
        <s v="DreamWorks All-Star Kart Racing"/>
        <s v="GREED IS GOOD"/>
        <s v="The Entropy Centre"/>
        <s v="Togges"/>
        <s v="Jusant"/>
        <s v="Ghostrunner"/>
        <s v="Granblue Fantasy Versus: Rising"/>
        <s v="Valthirian Arc: Hero School Story 2"/>
        <s v="Remedium"/>
        <s v="Train Sim World 4"/>
        <s v="Palia"/>
        <s v="Octopath Traveler II"/>
        <s v="Miasma Chronicles"/>
        <s v="Builders of Egypt"/>
        <s v="KID A MNESIA EXHIBITION"/>
        <s v="Bus Simulator 21 Next Stop"/>
        <s v="The Anacrusis"/>
        <s v="Asterigos: Curse of the Stars"/>
        <s v="The Bus"/>
        <s v="Horizon Chase 2"/>
        <s v="Death Elevator"/>
        <s v="Simulakros"/>
        <s v="Green Reaper"/>
        <s v="Fernbus Simulator"/>
        <s v="Beast"/>
        <s v="Lost Ember"/>
        <s v="Dungeon Dungeon!"/>
        <s v="Draugen"/>
        <s v="Skeletons"/>
        <s v="Seven: Enhanced Edition"/>
        <s v="Playtown"/>
        <s v="Goat Simulator 3"/>
        <s v="SCP: 5K"/>
        <s v="Horizon's Mirage"/>
        <s v="Aron's Adventure"/>
        <s v="Blackout Protocol"/>
        <s v="Pacer"/>
        <s v="Rad Rodgers"/>
        <s v="Six Days in Fallujah"/>
        <s v="Operation: Harsh Doorstop"/>
        <s v="Ground Branch"/>
        <s v="Squad"/>
        <s v="The Ascent"/>
        <s v="Daymare: 1998"/>
        <s v="Swammys Attack On Titan Fan Game"/>
        <s v="Motor Town: Behind The Wheel"/>
        <s v="死寂（Deathly Stillness）"/>
        <s v="Bravely Default 2"/>
        <s v="Arizona Derby"/>
        <s v="Chicken Feet"/>
        <s v="Life Makeover"/>
        <s v="THE MULLER-POWELL PRINCIPLE"/>
        <s v="One Piece Odyssey"/>
        <s v="En Garde!"/>
        <s v="Spirit of the North: Enhanced Edition"/>
        <s v="Pinball M"/>
        <s v="P.T. Emulation"/>
        <s v="System Shock"/>
        <s v="Pinball FX"/>
        <s v="Journey To The Savage Planet"/>
        <s v="Chaperone"/>
        <s v="Revive &amp; Prosper"/>
        <s v="Tram Simulator Urban Transit"/>
        <s v="Areia: Pathway to Dawn"/>
        <s v="Ungate"/>
        <s v="The Day Before"/>
        <s v="Lego Fortnite"/>
        <s v="Predecessor"/>
        <s v="Gigabash"/>
        <s v="Born of Bread"/>
        <s v="Flock"/>
        <s v="ART IS RIFLE "/>
        <s v="Tandem: A Tale of Shadows "/>
        <s v="Sky Sojourn"/>
        <s v="Hotel in the Dark"/>
        <s v="Testament: The Order of High Human"/>
        <s v="SCUM"/>
        <s v="Ship Graveyard Simulator 2"/>
        <s v="Endling - Extinction is Forever"/>
        <s v="Potionomics"/>
        <s v="Samurai Jack: Battle Through Time"/>
        <s v="Lord of the Rings - Gollum"/>
        <s v="Dakar 18"/>
        <s v="Bum Simulator"/>
        <s v="Scars Above"/>
        <s v="Sackboy: A Big Adventure"/>
        <s v="The Exit 8"/>
        <s v="CRISIS CORE –FINAL FANTASY VII– REUNION"/>
        <s v="The Enjenir"/>
        <s v="Pact of Joy"/>
        <s v="Apsulov: End of Gods"/>
        <s v="Dusk Diver 酉閃町"/>
        <s v="The Matchless Kungfu"/>
        <s v="Returnal"/>
        <s v="Dragon Bobby - The Story of a Life"/>
        <s v="Another Sight - Definitive Edition"/>
        <s v="Dungeons of Sundaria"/>
        <s v="Bleak Faith: Forsaken"/>
        <s v="Daymare: 1994 Sandcastle"/>
        <s v="Aliens: Fireteam Elite"/>
        <s v="One-armed cook"/>
        <s v="One-armed robber"/>
        <s v="DRAGON QUEST TREASURES"/>
        <s v="The Callisto Protocol"/>
        <s v="ADACA"/>
        <s v="Graveyard Shift"/>
        <s v="Tekken 8"/>
        <s v="Song of Nunu: A League of Legends Story"/>
        <s v="State of Decay 2"/>
        <s v="Stray Gods: The Roleplaying Musical"/>
        <s v="Chorus"/>
        <s v="CHORDOSIS"/>
        <s v="Beyond Hanwell Teaser: The Royal Hallamshire"/>
        <s v="BPM: Bullets Per Minute"/>
        <s v="The Artful Escape"/>
        <s v="Escape from Mystwood Mansion"/>
        <s v="Paws and Soul"/>
        <s v="Fossilfuel"/>
        <s v="Paradise Killer"/>
        <s v="Roboquest"/>
        <s v="Expeditions: Rome"/>
        <s v="Daydream: Forgotten Sorrow"/>
        <s v="Sands of Aura"/>
        <s v="Claybook"/>
        <s v="Hydroneer"/>
        <s v="Conmache"/>
        <s v="[redacted city driving game 3]"/>
        <s v="Paradise Lost"/>
        <s v="We Happy Few"/>
        <s v="Tron Run/r"/>
        <s v="Barely Racing"/>
        <m/>
      </sharedItems>
    </cacheField>
    <cacheField name="Game View" numFmtId="0">
      <sharedItems containsBlank="1">
        <s v="3rd Person"/>
        <s v="1st Person"/>
        <s v="Top Down"/>
        <s v="3D Sidescroller"/>
        <s v="1st Person/3rd Person"/>
        <s v="1st Person/3rd Person/Top Down"/>
        <s v="Top Down/3rd Person"/>
        <s v="2D sidescroller"/>
        <s v="Top Down/1st Person"/>
        <s v="3rd Person/Sidescroller"/>
        <s v="Top Down/Sidescroller"/>
        <s v="1st Person/Top Down"/>
        <s v="3D Visual Novel"/>
        <s v="3rd Person/Top Down/Side Scroller"/>
        <s v="3rd Person/1st Person"/>
        <s v="1st Person/Sidescroller"/>
        <s v="Third Person/Sidescroller"/>
        <s v="3rd Person/Top Down"/>
        <s v="Sidescroller"/>
        <m/>
        <s v="Thanks for reading the sheet. With how populated the ue-games tab now, it will be pretty much impossible for me to manually update this. Stay tuned here in the flat2VR discord for updates about the website in the works as well!"/>
      </sharedItems>
    </cacheField>
    <cacheField name="1st" numFmtId="0">
      <sharedItems containsBlank="1">
        <m/>
        <s v="Y"/>
      </sharedItems>
    </cacheField>
    <cacheField name="3rd" numFmtId="0">
      <sharedItems containsBlank="1">
        <s v="Y"/>
        <m/>
      </sharedItems>
    </cacheField>
    <cacheField name="TD" numFmtId="0">
      <sharedItems containsBlank="1">
        <m/>
        <s v="Y"/>
      </sharedItems>
    </cacheField>
    <cacheField name="SS" numFmtId="0">
      <sharedItems containsBlank="1">
        <m/>
        <s v="Y"/>
      </sharedItems>
    </cacheField>
    <cacheField name="Game type" numFmtId="0">
      <sharedItems containsBlank="1">
        <s v="Steam - fullgame"/>
        <m/>
        <s v="Steam - demo"/>
        <s v="Epic Game Store - fullgame"/>
        <s v="Game Launcher"/>
        <s v="UE Demo Project"/>
        <s v="Itch.io - Freeware"/>
        <s v="Xbox Game Pass"/>
        <s v="Steam - fullgame "/>
        <s v="BOOTH - demo"/>
        <s v="GOG - fullgame"/>
      </sharedItems>
    </cacheField>
    <cacheField name="Tester" numFmtId="0">
      <sharedItems containsBlank="1">
        <s v="elliotttate"/>
        <s v="Kalth Streil"/>
        <s v="Narknon"/>
        <s v="xMcCARYx"/>
        <s v="Alex_アレックス"/>
        <s v="praydog"/>
        <s v="webhead"/>
        <s v="PanterA"/>
        <s v="Alex G"/>
        <s v="IfanSnek"/>
        <s v="Jfullerton1"/>
        <s v="Ashok"/>
        <m/>
      </sharedItems>
    </cacheField>
    <cacheField name="Date Tested" numFmtId="164">
      <sharedItems containsNonDate="0" containsDate="1" containsString="0" containsBlank="1" minDate="2023-02-03T00:00:00Z" maxDate="2023-12-31T00:00:00Z">
        <d v="2023-02-03T00:00:00Z"/>
        <d v="2023-02-05T00:00:00Z"/>
        <d v="2023-02-06T00:00:00Z"/>
        <d v="2023-02-08T00:00:00Z"/>
        <d v="2023-02-10T00:00:00Z"/>
        <d v="2023-02-11T00:00:00Z"/>
        <d v="2023-02-12T00:00:00Z"/>
        <d v="2023-02-15T00:00:00Z"/>
        <d v="2023-02-16T00:00:00Z"/>
        <d v="2023-02-17T00:00:00Z"/>
        <d v="2023-02-18T00:00:00Z"/>
        <d v="2023-02-20T00:00:00Z"/>
        <d v="2023-02-21T00:00:00Z"/>
        <d v="2023-02-25T00:00:00Z"/>
        <d v="2023-03-07T00:00:00Z"/>
        <d v="2023-03-09T00:00:00Z"/>
        <d v="2023-03-10T00:00:00Z"/>
        <d v="2023-03-11T00:00:00Z"/>
        <d v="2023-03-12T00:00:00Z"/>
        <d v="2023-03-13T00:00:00Z"/>
        <d v="2023-03-14T00:00:00Z"/>
        <d v="2023-03-15T00:00:00Z"/>
        <d v="2023-03-16T00:00:00Z"/>
        <d v="2023-03-17T00:00:00Z"/>
        <d v="2023-03-21T00:00:00Z"/>
        <d v="2023-03-22T00:00:00Z"/>
        <d v="2023-03-23T00:00:00Z"/>
        <d v="2023-03-24T00:00:00Z"/>
        <d v="2023-03-25T00:00:00Z"/>
        <d v="2023-03-26T00:00:00Z"/>
        <d v="2023-03-27T00:00:00Z"/>
        <d v="2023-03-28T00:00:00Z"/>
        <d v="2023-03-29T00:00:00Z"/>
        <d v="2023-03-30T00:00:00Z"/>
        <d v="2023-03-31T00:00:00Z"/>
        <d v="2023-04-01T00:00:00Z"/>
        <d v="2023-04-02T00:00:00Z"/>
        <d v="2023-04-03T00:00:00Z"/>
        <d v="2023-04-04T00:00:00Z"/>
        <d v="2023-04-05T00:00:00Z"/>
        <d v="2023-04-06T00:00:00Z"/>
        <d v="2023-04-07T00:00:00Z"/>
        <d v="2023-04-08T00:00:00Z"/>
        <d v="2023-04-09T00:00:00Z"/>
        <d v="2023-04-10T00:00:00Z"/>
        <d v="2023-04-11T00:00:00Z"/>
        <d v="2023-04-12T00:00:00Z"/>
        <d v="2023-04-13T00:00:00Z"/>
        <d v="2023-04-14T00:00:00Z"/>
        <d v="2023-04-15T00:00:00Z"/>
        <d v="2023-04-16T00:00:00Z"/>
        <d v="2023-04-18T00:00:00Z"/>
        <d v="2023-04-19T00:00:00Z"/>
        <d v="2023-04-20T00:00:00Z"/>
        <d v="2023-04-21T00:00:00Z"/>
        <d v="2023-04-22T00:00:00Z"/>
        <d v="2023-04-23T00:00:00Z"/>
        <d v="2023-04-25T00:00:00Z"/>
        <d v="2023-04-26T00:00:00Z"/>
        <d v="2023-04-27T00:00:00Z"/>
        <d v="2023-04-28T00:00:00Z"/>
        <d v="2023-04-30T00:00:00Z"/>
        <d v="2023-05-01T00:00:00Z"/>
        <d v="2023-05-02T00:00:00Z"/>
        <d v="2023-05-05T00:00:00Z"/>
        <d v="2023-05-06T00:00:00Z"/>
        <d v="2023-05-07T00:00:00Z"/>
        <d v="2023-05-08T00:00:00Z"/>
        <d v="2023-05-09T00:00:00Z"/>
        <d v="2023-05-10T00:00:00Z"/>
        <d v="2023-05-17T00:00:00Z"/>
        <d v="2023-05-18T00:00:00Z"/>
        <d v="2023-05-19T00:00:00Z"/>
        <d v="2023-05-20T00:00:00Z"/>
        <d v="2023-05-21T00:00:00Z"/>
        <d v="2023-05-25T00:00:00Z"/>
        <d v="2023-05-27T00:00:00Z"/>
        <d v="2023-05-29T00:00:00Z"/>
        <d v="2023-06-03T00:00:00Z"/>
        <d v="2023-06-17T00:00:00Z"/>
        <d v="2023-06-18T00:00:00Z"/>
        <d v="2023-06-20T00:00:00Z"/>
        <d v="2023-07-19T00:00:00Z"/>
        <d v="2023-07-31T00:00:00Z"/>
        <d v="2023-08-02T00:00:00Z"/>
        <d v="2023-08-03T00:00:00Z"/>
        <d v="2023-08-04T00:00:00Z"/>
        <d v="2023-08-05T00:00:00Z"/>
        <d v="2023-08-07T00:00:00Z"/>
        <d v="2023-08-10T00:00:00Z"/>
        <d v="2023-08-11T00:00:00Z"/>
        <d v="2023-08-14T00:00:00Z"/>
        <d v="2023-08-15T00:00:00Z"/>
        <d v="2023-08-22T00:00:00Z"/>
        <d v="2023-08-23T00:00:00Z"/>
        <d v="2023-08-24T00:00:00Z"/>
        <d v="2023-08-25T00:00:00Z"/>
        <d v="2023-08-28T00:00:00Z"/>
        <d v="2023-08-31T00:00:00Z"/>
        <d v="2023-09-08T00:00:00Z"/>
        <d v="2023-09-09T00:00:00Z"/>
        <d v="2023-09-10T00:00:00Z"/>
        <d v="2023-09-15T00:00:00Z"/>
        <d v="2023-09-16T00:00:00Z"/>
        <d v="2023-09-19T00:00:00Z"/>
        <d v="2023-09-23T00:00:00Z"/>
        <d v="2023-09-24T00:00:00Z"/>
        <d v="2023-09-25T00:00:00Z"/>
        <d v="2023-09-29T00:00:00Z"/>
        <d v="2023-09-30T00:00:00Z"/>
        <d v="2023-10-01T00:00:00Z"/>
        <d v="2023-10-02T00:00:00Z"/>
        <d v="2023-10-03T00:00:00Z"/>
        <d v="2023-10-04T00:00:00Z"/>
        <d v="2023-10-06T00:00:00Z"/>
        <d v="2023-10-07T00:00:00Z"/>
        <d v="2023-10-08T00:00:00Z"/>
        <d v="2023-10-10T00:00:00Z"/>
        <d v="2023-10-11T00:00:00Z"/>
        <d v="2023-10-12T00:00:00Z"/>
        <d v="2023-10-13T00:00:00Z"/>
        <d v="2023-10-14T00:00:00Z"/>
        <d v="2023-10-16T00:00:00Z"/>
        <d v="2023-10-17T00:00:00Z"/>
        <d v="2023-10-18T00:00:00Z"/>
        <d v="2023-10-19T00:00:00Z"/>
        <d v="2023-10-20T00:00:00Z"/>
        <d v="2023-10-21T00:00:00Z"/>
        <d v="2023-10-23T00:00:00Z"/>
        <d v="2023-10-24T00:00:00Z"/>
        <d v="2023-10-25T00:00:00Z"/>
        <d v="2023-10-26T00:00:00Z"/>
        <d v="2023-10-27T00:00:00Z"/>
        <d v="2023-10-28T00:00:00Z"/>
        <d v="2023-10-31T00:00:00Z"/>
        <d v="2023-11-01T00:00:00Z"/>
        <d v="2023-11-02T00:00:00Z"/>
        <d v="2023-11-03T00:00:00Z"/>
        <d v="2023-11-04T00:00:00Z"/>
        <d v="2023-11-06T00:00:00Z"/>
        <d v="2023-11-07T00:00:00Z"/>
        <d v="2023-11-08T00:00:00Z"/>
        <d v="2023-11-09T00:00:00Z"/>
        <d v="2023-11-10T00:00:00Z"/>
        <d v="2023-11-12T00:00:00Z"/>
        <d v="2023-11-14T00:00:00Z"/>
        <d v="2023-11-15T00:00:00Z"/>
        <d v="2023-11-16T00:00:00Z"/>
        <d v="2023-11-17T00:00:00Z"/>
        <d v="2023-11-18T00:00:00Z"/>
        <d v="2023-11-19T00:00:00Z"/>
        <d v="2023-11-21T00:00:00Z"/>
        <d v="2023-11-22T00:00:00Z"/>
        <d v="2023-11-23T00:00:00Z"/>
        <d v="2023-11-24T00:00:00Z"/>
        <d v="2023-11-25T00:00:00Z"/>
        <d v="2023-11-26T00:00:00Z"/>
        <d v="2023-11-27T00:00:00Z"/>
        <d v="2023-11-28T00:00:00Z"/>
        <d v="2023-11-29T00:00:00Z"/>
        <d v="2023-11-30T00:00:00Z"/>
        <d v="2023-12-01T00:00:00Z"/>
        <d v="2023-12-03T00:00:00Z"/>
        <d v="2023-12-04T00:00:00Z"/>
        <d v="2023-12-06T00:00:00Z"/>
        <d v="2023-12-07T00:00:00Z"/>
        <d v="2023-12-08T00:00:00Z"/>
        <d v="2023-12-09T00:00:00Z"/>
        <d v="2023-12-10T00:00:00Z"/>
        <d v="2023-12-11T00:00:00Z"/>
        <d v="2023-12-12T00:00:00Z"/>
        <d v="2023-12-13T00:00:00Z"/>
        <d v="2023-12-16T00:00:00Z"/>
        <d v="2023-12-17T00:00:00Z"/>
        <d v="2023-12-19T00:00:00Z"/>
        <d v="2023-12-20T00:00:00Z"/>
        <d v="2023-12-21T00:00:00Z"/>
        <d v="2023-12-22T00:00:00Z"/>
        <d v="2023-12-23T00:00:00Z"/>
        <d v="2023-12-24T00:00:00Z"/>
        <d v="2023-12-25T00:00:00Z"/>
        <d v="2023-12-26T00:00:00Z"/>
        <d v="2023-12-27T00:00:00Z"/>
        <d v="2023-12-28T00:00:00Z"/>
        <d v="2023-12-30T00:00:00Z"/>
        <m/>
      </sharedItems>
      <fieldGroup base="8">
        <rangePr autoStart="0" autoEnd="0" groupBy="months" startDate="2023-02-03T00:00:00Z" endDate="2023-12-31T00:00:00Z"/>
        <groupItems>
          <s v="&lt;02/03/23"/>
          <s v="Jan"/>
          <s v="Feb"/>
          <s v="Mar"/>
          <s v="Apr"/>
          <s v="May"/>
          <s v="Jun"/>
          <s v="Jul"/>
          <s v="Aug"/>
          <s v="Sep"/>
          <s v="Oct"/>
          <s v="Nov"/>
          <s v="Dec"/>
          <s v="&gt;12/31/23"/>
        </groupItems>
      </fieldGroup>
    </cacheField>
    <cacheField name="Videos" numFmtId="0">
      <sharedItems containsBlank="1">
        <m/>
        <s v="https://youtu.be/2BPWrbd1QSI"/>
        <s v="https://youtu.be/HmRQp8hbgUE&#10;https://youtu.be/JD4jEBpyTIE&#10;https://youtu.be/HmRQp8hbgUE"/>
        <s v="https://youtu.be/xZ1dKrkj9bg&#10;https://youtu.be/hfEHCM4hbWo&#10;https://youtu.be/AdfYECbAerk&#10;https://youtu.be/Wszrxqz9vEc&#10;https://youtu.be/T8egMzYROL0"/>
        <s v="https://youtu.be/s2n7HGKVJZw&#10;https://youtu.be/uFzYBUsXFvk"/>
        <s v="https://youtu.be/UnjL5el5yOM"/>
        <s v="https://youtu.be/raSiD_OBMJM"/>
        <s v="https://youtu.be/pWIucvy9FUY"/>
        <s v="https://youtu.be/50Cd8vJHd0I"/>
        <s v="https://youtu.be/wHVT0vPTuVM"/>
        <s v="https://youtu.be/XPWoM0ipnhw"/>
        <s v="https://youtu.be/iu00vSIcqk8"/>
        <s v="https://youtu.be/ugj7rJ79S6c"/>
        <s v="https://youtu.be/r0gb4ONB3e0"/>
        <s v="https://youtu.be/1fxsUEXbJ8g"/>
        <s v="https://youtu.be/7b3gE2osVFc"/>
        <s v="https://youtu.be/II7SPzgirOA"/>
        <s v="https://youtu.be/9akXNKH1R7g"/>
        <s v="https://youtu.be/ooxVTkvhgk8"/>
        <s v="https://youtu.be/M-Ndzcp91l8"/>
        <s v="https://youtu.be/o03xWOMoiwY&#10;https://youtu.be/c6eni0NEfQg"/>
        <s v="https://youtu.be/BWScHPhfTrI"/>
        <s v="https://youtu.be/8bHe-6W3W3o"/>
        <s v="https://youtu.be/1BS4Qi4sRcY"/>
        <s v="https://youtu.be/iw_aKpnlqog"/>
        <s v="https://youtu.be/KrT1OINtq9I"/>
        <s v="https://youtu.be/x2wPIXGAc-8"/>
        <s v="https://youtu.be/4b00yWd45_I"/>
        <s v="https://youtu.be/WorprDdq73w"/>
        <s v="https://youtu.be/8U9fdR4CFKk"/>
        <s v="https://youtu.be/lIiFv4SpOls"/>
        <s v="https://youtu.be/CqJmZtHaCDs"/>
        <s v="https://youtu.be/OlhVbP2dgo0"/>
        <s v="https://youtu.be/e_EnvGvWSFg"/>
        <s v="https://youtu.be/kZ-4uYSq3kM&#10;https://youtu.be/YLzBfVXH3v4"/>
        <s v="https://youtu.be/CkEiP9V3CYM"/>
        <s v="https://youtu.be/QfWn62HyJjg"/>
        <s v="https://youtu.be/Ngqy6HR4M4U"/>
        <s v="https://youtu.be/GrGtRbrhstU"/>
        <s v="https://youtu.be/8DX5LnBUrl0"/>
        <s v="https://youtu.be/d0zndK9Sfh0"/>
        <s v="https://youtu.be/A4zK2XG4va4"/>
        <s v="https://youtu.be/w86axB__VZ8"/>
        <s v="https://youtu.be/FJRjsbLe-Vk"/>
        <s v="https://youtu.be/cb_JtRddF9A"/>
        <s v="https://youtu.be/-EJJ9ZfAWIE"/>
        <s v="https://youtu.be/VRxX-JNsRXA"/>
        <s v="https://youtu.be/xHXwmgFq3Ms"/>
        <s v="https://youtu.be/m4KB5LubW3I"/>
        <s v="https://youtu.be/8oS29ODzDYw&#10;https://youtu.be/uNhpTdB5Iuc"/>
        <s v="https://youtu.be/NFDdoBbUCOA"/>
        <s v="https://youtu.be/-nfO7bbPo1I"/>
        <s v="https://youtu.be/dVOddfsLsO4"/>
        <s v="https://youtu.be/Z_ho70V7V8w"/>
        <s v="https://youtu.be/TXD9qcVENzw"/>
        <s v="https://youtu.be/Z-Tq1qV0PzM"/>
        <s v="https://youtu.be/BM0EUZVNLV0"/>
        <s v="https://youtu.be/2gkd4BeXlss"/>
        <s v="https://youtu.be/FiiEJyUULcU"/>
        <s v="https://youtu.be/B_LS9btKf_8"/>
        <s v="https://youtu.be/CydIb2e-r2E"/>
        <s v="https://youtu.be/J0XbpMgFwIY"/>
        <s v="https://youtu.be/6QMc49kV6TU"/>
        <s v="https://youtu.be/N732QwcJXOg"/>
        <s v="https://youtu.be/KfQvE1NXG4w"/>
        <s v="https://youtu.be/1o6H9rFsg7s"/>
        <s v="https://youtu.be/qJPyAECL_eM"/>
        <s v="https://youtu.be/T5WOzmau1Pw"/>
        <s v="https://youtu.be/hjT-hpMOznc&#10;https://youtu.be/Fa66lzBqsOI"/>
        <s v="https://youtu.be/XpFzYuB7Fcg"/>
        <s v="https://youtu.be/kKLbefHpuq4"/>
        <s v="https://youtu.be/ZK7PpDDE3sc"/>
        <s v="https://youtu.be/B1k3YO80wX8"/>
        <s v="https://youtu.be/iGfqFe9aAAA"/>
        <s v="https://youtu.be/kkkJaqqs-SA"/>
        <s v="https://youtu.be/IeeEKM1JOsw"/>
        <s v="https://youtu.be/h_REhlMAUGU"/>
        <s v="https://youtu.be/NUpp_HyA_7I"/>
        <s v="https://youtu.be/KdAsjp2ELhA"/>
        <s v="https://youtu.be/M7Ys5GKviAA"/>
        <s v="https://youtu.be/h2OO-tMBgz4"/>
        <s v="https://youtu.be/pVF3IgxQt_E"/>
        <s v="https://youtu.be/yt43D_GOWOs"/>
        <s v="https://youtu.be/6H5myykkTIE"/>
        <s v="https://youtu.be/onzNzAo_C0c"/>
        <s v="https://youtu.be/vPjpJD67OtE"/>
        <s v="https://youtu.be/sDWRu5rq2As"/>
        <s v="https://youtu.be/39TdWvHShSY"/>
        <s v="https://youtu.be/qqreDupFZ0w"/>
        <s v="https://youtu.be/BX_6HpMEUio"/>
        <s v="https://youtu.be/GSpQD7gEZi4"/>
        <s v="https://youtu.be/ZJrPq-6fcTg"/>
        <s v="https://youtu.be/zJpbm5EAzes"/>
        <s v="https://youtu.be/NAsb4FFIZ88"/>
        <s v="https://youtu.be/tTa4U5o9x8Y"/>
        <s v="https://youtu.be/FuvARq6awjE"/>
        <s v="https://youtu.be/hQRaEeN3BJU"/>
        <s v="https://youtu.be/dFY1wSt1pwk"/>
        <s v="https://youtu.be/JPV7Wa9yEog"/>
        <s v="https://youtu.be/WSeC-ivwrn0"/>
        <s v="https://youtu.be/H--x9f-jT5Q"/>
        <s v="https://youtu.be/Szvv5Llf2uI"/>
        <s v="https://youtu.be/mVxE7Gl4-Q0"/>
        <s v="https://youtu.be/D3YeXi4Mzs0"/>
        <s v="https://youtu.be/UGIDnuz31qA"/>
        <s v="https://youtu.be/v52ECo2L4VU"/>
        <s v="https://youtu.be/kXQ758evKrM"/>
        <s v="https://youtu.be/woo3XMytsjg&#10;https://youtu.be/cfCJSR8xFho"/>
        <s v="https://youtu.be/npKbQWLN4Zw"/>
        <s v="https://youtu.be/n6didUEyfCI"/>
        <s v="https://youtu.be/8westm21upk"/>
        <s v="https://youtu.be/injRhSwmO28"/>
        <s v="https://youtu.be/bFsM8LvV2Ls&#10;https://youtu.be/--yQ4QHt6SI&#10;https://youtu.be/lFmKMmzS-Rs"/>
        <s v="https://youtu.be/RTzNAou9a9k"/>
        <s v="https://youtu.be/BhFw_C0ayc8"/>
        <s v="https://youtu.be/Jt3OnlzBRTU"/>
        <s v="https://youtu.be/cwC9U_7tiio"/>
        <s v="https://youtu.be/qORiIbiLtaI"/>
        <s v="https://youtu.be/eeWfCzOyOQU"/>
        <s v="https://youtu.be/PxMr5jz9Ugg"/>
        <s v="https://youtu.be/cCiEoI0sRN0"/>
        <s v="https://youtu.be/C2Fe0lc04sQ"/>
        <s v="https://youtu.be/3Gl_lTvQV9g"/>
        <s v="https://youtu.be/yF-bi3JqAwI"/>
        <s v="https://youtu.be/owTURB5aVpc"/>
        <s v="https://youtu.be/AcvIHr-j9NM"/>
        <s v="https://youtu.be/lAMwMJIY8pE"/>
        <s v="https://youtu.be/XqJrK5e21-Q"/>
        <s v="https://youtu.be/rmJPneA4r10"/>
        <s v="https://youtu.be/EvwDdHr6OVY"/>
        <s v="https://youtu.be/R51yCSdweLo"/>
        <s v="https://youtu.be/aI3DcIxgXVs"/>
        <s v="https://youtu.be/K7BoIf5lQ18"/>
        <s v="https://youtu.be/XvSYShHncSY"/>
        <s v="https://youtu.be/PFJboK_DKfo"/>
        <s v="https://youtu.be/vwpPp5l_TQw"/>
        <s v="https://youtu.be/XCVPpbVUzB8"/>
        <s v="https://youtu.be/quV0D8TvN28"/>
        <s v="https://youtu.be/ALui7SlwRI0"/>
        <s v="https://youtu.be/UajensRTVEQ"/>
        <s v="https://youtu.be/5IgOVaFmyVE"/>
        <s v="https://youtu.be/0cWQdwTrzzc"/>
        <s v="https://youtu.be/DSkZS1ocmsg"/>
        <s v="https://youtu.be/DHpivoP0PpI"/>
        <s v="https://youtu.be/Jl8vjqUTvRI"/>
        <s v="https://youtu.be/30KX4ywrc1I"/>
        <s v="https://youtu.be/ANCSAxv6tks"/>
        <s v="https://youtu.be/wD5NS-hTnmY"/>
        <s v="https://youtu.be/9dLswZPxAaM"/>
        <s v="https://youtu.be/fPnxPOWRX0U"/>
        <s v="https://youtu.be/yNdcvPGDKlo"/>
        <s v="https://youtu.be/1OZww-ASpI4"/>
        <s v="https://youtu.be/cMIHjDB8s4I"/>
        <s v="https://youtu.be/KamEHVqVcHk"/>
        <s v="https://youtu.be/FEzX3Qw6Eio"/>
        <s v="https://youtu.be/sjKWXvwE48w&#10;https://youtu.be/nPCV_QH63q8"/>
        <s v="https://youtu.be/cEJBbwfI054"/>
        <s v="https://youtu.be/lgOYQZF1jCA"/>
        <s v="https://youtu.be/wzoew33QeIQ"/>
        <s v="https://youtu.be/9fCycEKO01w"/>
        <s v="https://youtu.be/UwThIQSDkhM"/>
        <s v="https://youtu.be/TnMvUTr7anM"/>
        <s v="https://youtu.be/CI_I7oF1gug"/>
        <s v="https://youtu.be/qYTSW8YWd_k"/>
        <s v="https://youtu.be/gIda7yrvOlQ"/>
        <s v="https://youtu.be/JCW1L_KG6eE&#10;https://youtu.be/muNr_2IBh2E"/>
        <s v="https://youtu.be/6gk1y3t4VBc"/>
        <s v="https://youtu.be/oErhbBwVlEE"/>
        <s v="https://youtu.be/t_rzDCMrbag"/>
        <s v="https://youtu.be/YDqi0LaybKw&#10;https://youtu.be/scFf62fizgo"/>
        <s v="https://youtu.be/p-GI2mmClUM"/>
        <s v="https://youtu.be/Mbn1EmOmpyQ"/>
        <s v="https://youtu.be/M9BSaDQKexQ"/>
        <s v="https://youtu.be/xyv3deq7PN4"/>
        <s v="https://youtu.be/NzOXplmGZvo"/>
        <s v="https://youtu.be/jpnTlHqnVXQ"/>
        <s v="https://youtu.be/5jSaU8EN2rw"/>
        <s v="https://youtu.be/6xNi5-OnTpY"/>
        <s v="https://youtu.be/Upd-CjlWZzA"/>
        <s v="https://youtu.be/IwMZmyU2Png"/>
        <s v="https://youtu.be/Uoj_6XYLjDs&#10;https://youtu.be/xyWMfTOQ4Qc"/>
        <s v="https://youtu.be/hNipmsx2dTY"/>
        <s v="https://youtu.be/0zYh2dgAT_M"/>
        <s v="https://youtu.be/kQBt76nHKSU"/>
        <s v="https://youtu.be/bLwrFwXvw5Q"/>
        <s v="https://youtu.be/kWoWfI9J5ic&#10;https://youtu.be/neTwYXlTonY&#10;https://youtu.be/2HhADyFq1XI&#10;https://youtu.be/I-QvYYNCUyY"/>
        <s v="https://youtu.be/AQDEDiBZDoQ"/>
        <s v="https://youtu.be/A99pcHhrav0"/>
        <s v="https://youtu.be/sNIB08kEUnw"/>
        <s v="https://youtu.be/dOgxvth-jCw"/>
        <s v="https://youtu.be/kiwNFuYaKgc"/>
        <s v="https://youtu.be/zEd8YjXNuxA"/>
        <s v="https://youtu.be/G863jroQDV0"/>
        <s v="https://youtu.be/WffgF8GJlyY"/>
        <s v="https://youtu.be/fjUhT1Qb_7Q"/>
        <s v="https://youtu.be/kpURapGi_PI"/>
        <s v="https://youtu.be/p2k0n5tryDQ"/>
        <s v="https://youtu.be/SO9LeS4NrRI"/>
        <s v="https://youtu.be/E26X1Ls-708"/>
        <s v="https://youtu.be/EwiBcUkNf5k"/>
        <s v="https://youtu.be/zDGLyM5sMyU"/>
        <s v="https://youtu.be/vUpZgg5eHl4"/>
        <s v="https://youtu.be/9F59QV4fYco"/>
        <s v="https://youtu.be/bR4zBHxcjNc"/>
        <s v="https://youtu.be/7WvPT2I7XNc&#10;https://youtu.be/XoNZtBj7RdI&#10;https://youtu.be/sFzSI1kVfFA"/>
        <s v="https://youtu.be/56giO8JgSM4"/>
        <s v="https://youtu.be/hpAflDzII6U"/>
        <s v="https://youtu.be/CRhTe6ipcLc&#10;https://youtu.be/cmONGCAEDIM&#10;https://youtu.be/pbS_uPjkz4Y"/>
        <s v="https://youtu.be/I8mWuM-VS44&#10;https://www.youtube.com/watch?v=MsQbX-p__IQ&#10;https://youtu.be/VcyWK6UUMJ0&#10;https://youtu.be/zgHv6Fpa8b0"/>
        <s v="https://youtu.be/GyBAAIxI_jg"/>
        <s v="https://youtu.be/MN_QVpofzJY"/>
        <s v="https://youtu.be/Wnu6CtaUP-E"/>
        <s v="https://youtu.be/RTjIkiIZiI8"/>
        <s v="https://youtu.be/98nqIQa-9ow"/>
        <s v="https://youtu.be/Yg6WIiKaG2g"/>
        <s v="https://youtu.be/2mPo8pjQGQg"/>
        <s v="https://youtu.be/R4GCyn_MVxg"/>
        <s v="https://youtu.be/cDS9SAGASm4"/>
        <s v="https://youtu.be/WwfeKafEgCU&#10;https://youtu.be/h4asa3h58D8"/>
        <s v="https://youtu.be/3j0KDdj1O0I"/>
        <s v="https://youtu.be/6qRjlN2ZpuY"/>
        <s v="https://youtu.be/WrCfXUrsP0E"/>
        <s v="https://youtu.be/8tamAHGOpZM&#10;https://youtu.be/ZGsJ5APFdsc&#10;https://youtu.be/beFL1N7Uh8A&#10;https://youtu.be/Pva5Jvdwgyw"/>
        <s v="https://youtu.be/0wyeBgklmZA"/>
        <s v="https://youtu.be/qtRj6T9J7A0"/>
        <s v="https://youtu.be/1QhYRXXlc3I"/>
        <s v="https://youtu.be/7-UPNwqdWe8"/>
        <s v="https://youtu.be/KwYOmMNabZg"/>
        <s v="https://youtu.be/PKQ0QHdk-o0&#10;https://youtu.be/_ll2mvP_nG8&#10;https://youtu.be/XkdNKl2jUbU&#10;https://youtu.be/Xu2iOiRKC2Q"/>
        <s v="https://youtu.be/ySK6NINvsKg&#10;https://youtu.be/rNBgK4f-YbA&#10;https://youtu.be/QiAe_SrfY8k"/>
        <s v="https://youtu.be/qjJXp42agkc"/>
        <s v="https://youtu.be/5lFajLN7rHY&#10;https://youtu.be/nevaUjz34fg&#10;https://youtu.be/HPE3w2JMq6Q&#10;https://youtu.be/pLQak1Lrdb0&#10;https://youtu.be/F7BiuP1XNJw"/>
        <s v="https://youtu.be/Pt8k2jFC808"/>
        <s v="https://youtu.be/GNioZnfoT74"/>
        <s v="https://youtu.be/WJGIASPXArg&#10;https://youtu.be/fDMsG6rKs_E&#10;https://youtu.be/mJmm1NF7svI&#10;https://youtu.be/5vbdiltZjxc"/>
        <s v="https://youtu.be/hqBXvdr7yP0&#10;https://youtu.be/6N7yzhCgOqw"/>
        <s v="https://youtu.be/FWPUka9OSBs&#10;https://youtu.be/eOzDHUkBBBk&#10;https://youtube.com/shorts/aY20OnpEcOs?feature=share"/>
        <s v="https://youtu.be/rVqxvp4LbB4"/>
        <s v="https://youtu.be/QBJMq8H8Y_8"/>
        <s v="https://youtu.be/Tu3PbMJgH1k"/>
        <s v="https://youtu.be/lNSmc5r5wk8"/>
        <s v="https://youtu.be/nQM7AaQeCKI"/>
        <s v="https://youtu.be/lUJ9HtrNYqo&#10;https://youtu.be/NB83YO6Q5pg"/>
        <s v="https://youtu.be/zYSVAehxtak&#10;https://youtu.be/AVM8oBgx6lk&#10;https://youtu.be/0W9CvILi1ac"/>
        <s v="https://youtu.be/hytenCzlwPc"/>
        <s v="https://youtu.be/A15Jj9bY2ms&#10;https://youtu.be/BguRWpEQSnk&#10;https://youtu.be/8BCt9htvSaY"/>
        <s v="https://youtu.be/sEx3zAcwA6U&#10;https://youtu.be/ntSbdiZ_PG4"/>
        <s v="https://youtu.be/Ffq_BsfzGwA"/>
        <s v="https://youtu.be/4HiCwcPZXjw"/>
        <s v="https://youtu.be/77H4BQh1XSo"/>
        <s v="https://youtu.be/cJp2blukkFs"/>
        <s v="https://youtu.be/SvyqPuKTgnQ&#10;https://youtu.be/xo6jq3qnZco"/>
        <s v="https://youtu.be/uvOEU5p27SI&#10;https://youtu.be/8E5_PhgFYDo"/>
        <s v="https://youtu.be/8XhqzJ_27fw"/>
        <s v="https://youtu.be/hJWC-NParLU"/>
        <s v="https://youtu.be/IlsuhJJrhh8&#10;https://youtu.be/1Ha6nnwwfQg"/>
        <s v="https://youtu.be/X32cR3vDq00"/>
        <s v="https://youtu.be/PMarjaGeAG4"/>
        <s v="https://youtu.be/ELh44qPPWWg"/>
        <s v="https://youtu.be/LhR3yncCg6o"/>
        <s v="https://youtu.be/kmIQkvFQuok&#10;https://youtu.be/VdUVR5kLxLo"/>
        <s v="https://youtu.be/k9ooXgiwH9M"/>
        <s v="https://youtu.be/l5QJ2WY7VmA"/>
        <s v="https://youtu.be/UOSE_6ZD0cs"/>
        <s v="https://youtu.be/aXP82VTZiZQ"/>
        <s v="https://youtu.be/k9Zb_H3aAGM"/>
        <s v="https://youtu.be/DA_p4Un4mYE"/>
        <s v="https://youtu.be/bvNuJgz5Aww"/>
        <s v="https://youtu.be/L2SwVOrU7Rg"/>
        <s v="https://youtu.be/6NnUvWwQ9hs"/>
        <s v="https://youtu.be/BaI-MbJuir8"/>
        <s v="https://youtu.be/VZyesYejqFQ"/>
        <s v="https://youtu.be/cqx4YKURmHA"/>
        <s v="https://youtu.be/zGz1F-dbFdQ"/>
        <s v="https://youtu.be/AKdhSitU86s"/>
        <s v="https://youtu.be/9FwcHmI2U80"/>
        <s v="https://youtu.be/DKYhLvybWuU"/>
        <s v="https://youtu.be/g63uCPdSBhE"/>
        <s v="https://youtu.be/pLlf_pS1PJU"/>
        <s v="https://youtu.be/8g1mJIeKBO0"/>
        <s v="https://youtu.be/_lSb_Khrn5c"/>
        <s v="https://youtu.be/DXC9U1V9Udc"/>
        <s v="https://youtu.be/C-CL8Ru_N8Q"/>
        <s v="https://youtu.be/PR2yJnFgH4k"/>
        <s v="https://youtu.be/HSZztnWqAJM"/>
        <s v="https://youtu.be/lCAQCv5KhHc"/>
        <s v="https://youtu.be/X2m6FUea_RE"/>
        <s v="https://youtu.be/mNT4nA_3K-c"/>
        <s v="https://youtu.be/F0Ui0KNP1sY"/>
        <s v="https://youtu.be/oy5I2cwJc7Y"/>
        <s v="https://youtu.be/gz_m1ZdmfaQ"/>
        <s v="https://youtu.be/VhUCzbjUZKg"/>
        <s v="https://youtu.be/f6mgN99jJnQ"/>
        <s v="https://youtu.be/T6_qxaRFD0k"/>
        <s v="https://youtu.be/HTrn5PrzXJI"/>
        <s v="https://youtu.be/w5i_vHmgZVE"/>
        <s v="https://youtu.be/atBOT3Sv3Gg"/>
        <s v="https://youtu.be/HpjasaXtOvM"/>
        <s v="https://youtu.be/pvUi76Nodak"/>
        <s v="https://youtu.be/6fGQP1i9tao"/>
        <s v="https://youtu.be/fdDwXKjDKv8"/>
        <s v="https://youtu.be/Wvd9G4G-MTg"/>
        <s v="https://youtu.be/RQO0flKTtEg"/>
        <s v="https://youtu.be/JkgtCWolWZA"/>
        <s v="https://youtu.be/IfIpm9ubtwc"/>
        <s v="https://youtu.be/dZydse79pYQ"/>
        <s v="https://youtu.be/k2ylCZmyhwk"/>
        <s v="https://youtu.be/s-BGcCvk5m4"/>
        <s v="https://youtu.be/VYQownEOR2Y"/>
        <s v="https://youtu.be/8NQ1iX_h_Wc"/>
        <s v="https://youtu.be/l5jV42MMVXc"/>
        <s v="https://youtu.be/phe1YvT1zlg"/>
        <s v="https://youtu.be/mgKQbu9sweE"/>
        <s v="https://youtu.be/uB7g0TXHX5M?si=GnxQYK_ogQKcO02D"/>
        <s v="https://youtu.be/PDHTlBaDmSs&#10;https://youtu.be/I24oHh08FyM"/>
        <s v="https://youtu.be/VVXZEoQtSYw"/>
        <s v="https://youtu.be/MvfmEQmL-kc"/>
        <s v="https://youtu.be/2PZxVnlMEr4"/>
        <s v="https://youtu.be/9rsc0ZjVEYo&#10;https://youtu.be/Yg2-01dWIyY"/>
        <s v="https://youtu.be/t1RYvYTkuUY"/>
        <s v="https://youtu.be/QCGO9XiTP64"/>
        <s v="https://youtu.be/Nt44Whrt8-w"/>
        <s v="https://youtu.be/QOaVIUXnz_M"/>
        <s v="https://youtu.be/YBHAHVS3Lsw"/>
        <s v="https://youtu.be/0jzSSGzcp6Y"/>
        <s v="https://youtu.be/J1ODKCh4S0E"/>
        <s v="https://youtu.be/wC6ABelqQmo"/>
        <s v="https://youtu.be/qhZo2ZQ2otc"/>
        <s v="https://youtu.be/UEcQvVnK1x0"/>
        <s v="https://youtu.be/MLwZkOQOjKw"/>
        <s v="https://youtu.be/dUN-Axm3sPU"/>
        <s v="https://youtu.be/sTHCHhbe0cg"/>
        <s v="https://youtu.be/wWJREPTE1zo"/>
        <s v="https://youtu.be/Wvj7n6adSsQ2"/>
        <s v="https://youtu.be/PcCk4GU5-SM"/>
        <s v="https://youtu.be/ViSvXBPVt5E"/>
        <s v="https://youtu.be/Eng2jLNV_VU"/>
        <s v="https://youtu.be/A_MW7trUdto"/>
        <s v="https://youtu.be/ISuBDy8G1zY"/>
        <s v="https://youtu.be/s8NStgRpmw8"/>
        <s v="https://youtu.be/TYblDoC3tGo"/>
        <s v="https://youtu.be/LAHNAjOK7DA"/>
        <s v="https://www.youtube.com/watch?v=ZiSMaqhDxu4"/>
        <s v="https://www.youtube.com/watch?v=XKxZI-CW-Cc&#10;https://youtu.be/8KsQLFOX0kI?si=5-3b9N6Kly1Iwo-V"/>
        <s v="https://youtu.be/BmBhdOiBMF0"/>
        <s v="https://youtu.be/1HVLu9S8jQg"/>
        <s v="https://youtu.be/VTWINzUsunU"/>
        <s v="https://youtu.be/HHtdGbu5RJ8"/>
        <s v="https://youtu.be/yZIZidZk80Q"/>
        <s v="https://youtu.be/4Szef9uzJNY"/>
        <s v="https://youtu.be/8CNwQWzmYLw"/>
        <s v="https://youtu.be/Kb1CBOkesBg"/>
        <s v="https://youtu.be/hsU1ZUaMvGQ"/>
        <s v="https://youtu.be/GCyJbw7Rb88?si=IesynaAzcdh3x5kC"/>
        <s v="https://youtu.be/rz482Vlp8xo"/>
        <s v="https://youtu.be/oqAC0WA3Y2w"/>
        <s v="https://youtu.be/nR3vwnXvbCA"/>
        <s v="https://youtu.be/xsZzwgjszHM"/>
        <s v="https://youtu.be/vCNYkVDejbk"/>
        <s v="https://youtu.be/sXlt1ObTFFA"/>
        <s v="https://youtu.be/nj-hrzr-9Gk&#10;https://youtu.be/-EX1ZP59EO0"/>
        <s v="https://youtu.be/8mxE1fDJvXg"/>
        <s v="https://youtu.be/Jnv5IS12WCA?si=OzpE91dza807IhHH"/>
        <s v="https://youtu.be/hQLOpB5fJMo"/>
        <s v="https://youtu.be/-a7w1w1ORK0"/>
        <s v=" "/>
        <s v="https://youtu.be/sIFml_F5JKg"/>
        <s v="https://youtu.be/1BhwG5NdLbk"/>
        <s v="https://youtu.be/hgc9eBed_a4"/>
        <s v="https://youtu.be/q8wHy3pFvfg"/>
        <s v="https://youtu.be/O2grdhAvD2Q"/>
        <s v="https://youtu.be/mdjq5LCf6ak"/>
        <s v="https://youtu.be/Iw2Dx29s7yQ"/>
        <s v="https://youtu.be/dHnXL5H1HOs"/>
        <s v="https://youtu.be/O5_EtYu5KW0"/>
        <s v="https://youtu.be/Va0uOiDYyxM"/>
        <s v="https://youtu.be/4Is3Vk0nvkc"/>
        <s v="https://youtu.be/HOL9xNZSJZI"/>
        <s v="https://youtu.be/ocNFIHrGlBI"/>
        <s v="https://youtu.be/MoCMn2LZlkM"/>
        <s v="https://youtu.be/94EG4WZlTmo"/>
        <s v="https://youtu.be/dq-xUTph6M0"/>
        <s v="https://youtu.be/nR2SU6yZhXk"/>
        <s v="https://youtu.be/MAvY9mCkmww"/>
        <s v="https://youtu.be/pfbZQbbgvyk"/>
        <s v="https://youtu.be/hhyPXErXEwI?si=2cELL8Kw2-70FgKx"/>
        <s v="https://youtu.be/KEukkouga7k"/>
        <s v="https://youtu.be/cb7WuVW-FuI"/>
        <s v="https://youtu.be/tI6cAPEJ4dg"/>
        <s v="https://youtu.be/UKwenYuMIhk"/>
        <s v="https://youtu.be/E2L6E88TG3o"/>
        <s v="https://youtu.be/hbF1XPIBf90"/>
        <s v="https://youtu.be/tuLwxTxNmyA"/>
        <s v="https://youtu.be/HGduw3spuCw"/>
        <s v="https://youtu.be/QJRJw9Pmj7s"/>
        <s v="https://youtu.be/7VroJ6T-Hns"/>
        <s v="https://youtu.be/1CGm_U2yxMA"/>
        <s v="https://youtu.be/PbA_jMwrTrQ&#10;https://youtu.be/8HHQG9yHHFk"/>
        <s v="https://youtu.be/bEfu4ByrS7A"/>
        <s v="https://youtu.be/LY7r_jGjr6I"/>
        <s v="https://youtu.be/fy2DTRFcp68"/>
        <s v="https://youtu.be/sEgxfQOSF-A?si=79sR2mwHIpqBzFjP"/>
        <s v="https://youtu.be/iME82kd9Qz8"/>
        <s v="https://youtu.be/c4wlVou39sg?si=YTRWA35CyOIPhRbW"/>
        <s v="https://youtu.be/h9lLGTeIFu4"/>
        <s v="https://youtu.be/TO_3MieFPI4"/>
        <s v="https://youtu.be/fEjxRL9APGc?si=NQOpeJAuP2q6z8BI"/>
        <s v="https://youtu.be/So116tU-rS0"/>
        <s v="https://youtu.be/Wo0I5sEYovI"/>
        <s v="https://youtu.be/YPEYksTjsKk"/>
        <s v="https://youtube.com/shorts/iMbmTRfhoFU?si=GQqvT1mRzlc_29ds"/>
        <s v="https://youtu.be/3r9OPHdlU3g?si=HBDxxh2i78EmSwTV"/>
        <s v="https://youtu.be/zXkb6H7KPxc"/>
        <s v="https://youtu.be/0snMvcdg-Ww"/>
        <s v="https://youtu.be/IVumswBBTXw"/>
        <s v="https://youtu.be/4qKSIrSh9kk"/>
        <s v="https://youtu.be/z0ReatXwvW0"/>
        <s v="https://youtu.be/54z8McQB1Gg"/>
        <s v="https://youtu.be/lJftSWgWwF4"/>
        <s v="https://youtu.be/xz-JSMkV1-M"/>
        <s v="https://www.youtube.com/watch?v=XOgPHpt1I5E"/>
        <s v="https://youtu.be/d434-HP-BIg  "/>
        <s v="https://youtu.be/TZz32AfiFOM"/>
        <s v="https://youtu.be/XR7iqYiaZ6U"/>
        <s v="https://youtu.be/SbCHudGAneI"/>
        <s v="https://youtu.be/wXHI2kbxLBs&#10;https://youtu.be/xz-JSMkV1-M"/>
        <s v="https://youtu.be/W7xyb_lv8qI"/>
        <s v="https://youtu.be/9PQS2vkoY-o"/>
        <s v="https://youtu.be/d1bd5Gd9z4k&#10;https://youtu.be/j6uYKmpSm74"/>
        <s v="https://youtu.be/xocbPA0-mFk&#10;https://youtu.be/eEG1hQ5w1Ug&#10;"/>
        <s v="https://youtu.be/R7gXnaOUeqM"/>
        <s v="https://youtu.be/eUu8scM4U0I"/>
        <s v="https://youtu.be/vZILTbiEnKk"/>
        <s v="https://youtu.be/ZlKwr2JRe4M"/>
        <s v="https://youtu.be/aakXLGWKiOk"/>
        <s v="https://youtu.be/IijpGIr3IBk"/>
        <s v="https://youtu.be/1JEAkdQ0N_Y"/>
        <s v="https://youtu.be/HFXkXdmkfPQ&#10;https://youtu.be/vXhEzmqEyuY&#10;https://youtu.be/-qhwa_olFmA"/>
        <s v="https://youtu.be/4Den8qwEF4o"/>
        <s v="https://youtu.be/8LuiK8TnVQU"/>
        <s v="https://youtu.be/LGn9kr8YpoA&#10;https://youtu.be/G4ZPyGEVxWs&#10;https://youtu.be/jQMGqwBhr1Y&#10;https://youtu.be/RgL1pKoZJeo&#10;https://youtu.be/QFtrNFhTKQY"/>
        <s v="https://youtu.be/WiGCg34z7js"/>
        <s v="https://youtu.be/58B4RzDwBtQ&#10;https://youtu.be/sBzjoi8JeNA"/>
        <s v="https://youtu.be/k91TndXSbvI?si=zkaXmL3NxkXZKXwO"/>
        <s v="https://youtu.be/63wDIMrnGUk&#10;https://youtu.be/GpnXi09_IU4"/>
        <s v="https://youtu.be/aTVO73UTDk8"/>
        <s v="https://youtu.be/UfhDq5rCKpg"/>
        <s v="https://youtu.be/uZwtmJmoeII"/>
        <s v="https://youtu.be/0gLL3as_nAo"/>
        <s v="https://youtu.be/ZyUNow_vLFo"/>
        <s v="https://youtu.be/GVFxpDYLZGs"/>
        <s v="https://youtu.be/kZl_mfaQLlc"/>
        <s v="https://youtu.be/K0jrSom1fyQ&#10;https://youtu.be/icXWgmgL7gA&#10;https://youtu.be/eAPg_u7Gk18"/>
        <s v="https://youtu.be/U4QjlU4bkrU&#10;https://youtu.be/T_hz1FS3GZc"/>
        <s v="https://youtu.be/-ajmhNCQ6jE"/>
        <s v="https://youtu.be/g_E26fiWcN4"/>
        <s v="https://youtu.be/8MzbhZHPGlo"/>
        <s v="https://youtu.be/tIzSRHwiq90"/>
        <s v="https://youtu.be/E17KdUIvHHM&#10;https://youtu.be/cr3tVSfN2_g&#10;https://youtu.be/-fwEkttQyFE"/>
        <s v="https://youtu.be/Ejo7hFtj0tw"/>
        <s v="https://youtu.be/EHIYrN38GrE"/>
        <s v="https://youtu.be/UDsNrnbw9jQ"/>
        <s v="https://youtu.be/du9Sd_Qda8A"/>
        <s v="https://youtu.be/fYcEACX6b-4"/>
        <s v="https://youtu.be/h2H73yRqDQQ"/>
        <s v="https://youtu.be/cFInPhf9_zU"/>
        <s v="https://youtu.be/8OTx0MD-p4s"/>
        <s v="https://youtu.be/7wBMHhPWDZ4&#10;https://youtu.be/F7_kcWCLF7s"/>
        <s v="https://youtu.be/7y4aPMdKKY4"/>
        <s v="https://youtu.be/8w2pmZy-klo"/>
        <s v="https://youtu.be/_6tmMLpC4wc"/>
        <s v="https://youtu.be/Th2ZtQBI0RA"/>
        <s v="https://youtu.be/h8-DVzV8xvE&#10;https://youtu.be/4sd-ldGj3qs"/>
        <s v="https://youtu.be/AHYYXxKnaW4&#10;https://youtu.be/TujcQTSpu5g"/>
        <s v="https://youtu.be/tKhlC3kSN68"/>
        <s v="https://youtu.be/-56WSGSIImM"/>
        <s v="https://youtu.be/AmgkoIdpcxI"/>
        <s v="https://youtu.be/Q6WqsGiS8t8"/>
        <s v="https://youtu.be/6OzoE5YZN10&#10;https://youtu.be/dewmS7mNGnQ"/>
        <s v="https://youtu.be/tgSts_dkiqg&#10;https://youtu.be/QzwzuTS32xc"/>
        <s v="https://youtu.be/SmqUq_gVpck&#10;https://youtu.be/c7htu9Jrag4"/>
        <s v="https://youtu.be/i_L_J1BvKuc&#10;https://youtu.be/xPQfx0aQ4uQ"/>
        <s v="https://youtu.be/q7Kims6Sq_g&#10;https://youtu.be/Ih7YbliMy4E"/>
        <s v="https://youtu.be/7vEUWWA3O9Q"/>
        <s v="https://youtu.be/HLOxPfFLH9A"/>
        <s v="https://youtu.be/d7STVFpYX24"/>
        <s v="https://youtu.be/XEWImfv1SK8"/>
        <s v="https://youtu.be/CJOIUQ-w28M"/>
        <s v="https://youtu.be/yeRKSYMTsKU"/>
        <s v="https://youtu.be/WfZXkzSoQIk"/>
        <s v="https://youtu.be/ThOxh-KRt4A"/>
        <s v="https://youtu.be/VpBSvSfFC4E"/>
        <s v="https://youtu.be/MJGzjz50LtA"/>
        <s v="https://youtu.be/Dt3CC9XigGw&#10;https://youtu.be/RjhHlEnJrbM&#10;https://youtu.be/pA1g0yEWLMA"/>
        <s v="https://youtu.be/q5OR6JMgX64?si=K7QSs7OziiQ0kgu5"/>
        <s v="https://youtu.be/B-0ceGUEhks"/>
        <s v="https://youtu.be/eaz8m75asro"/>
        <s v="https://youtu.be/mkXRIsRl2Rc&#10;https://youtu.be/Vo-JF6zGzXQ"/>
        <s v="https://youtu.be/MzpwKtrE0V0"/>
        <s v="https://youtu.be/Ot0M3vWk9PU"/>
        <s v="https://youtu.be/1UO6LhKkbAo"/>
        <s v="https://youtu.be/GNq0ukGq8iQ"/>
        <s v="https://youtu.be/TiHYlU1z6Z4&#10;https://youtu.be/_WTOwkoDGR0&#10;https://youtu.be/a4glga-7nN0&#10;https://youtu.be/_QT20J4spL4"/>
        <s v="https://youtu.be/O3fC-8a0L70"/>
        <s v="https://youtu.be/ZTMoeD9GOJs&#10; &#10;https://youtu.be/v0HCl45lvhY?si=9frW2RWGAPs8J9tj"/>
        <s v="https://youtu.be/-_toB4P1y3M&#10;https://youtu.be/Hvweq0VQ8Yk"/>
        <s v="https://youtu.be/KfShzYV7Gsw?si=aHmSxKMSop8P2ifR"/>
        <s v="https://youtu.be/r35DbQOACJo&#10;https://youtu.be/baJnouEzJsU?si=7ONbDuuNM5u0-lAy"/>
        <s v="https://youtu.be/nNPTXNUYnxI"/>
        <s v="https://youtu.be/YHigcXvgIrc"/>
        <s v="https://youtu.be/ShEV7URlKvo"/>
        <s v="https://youtu.be/BFChWrflyAw"/>
        <s v="https://youtu.be/8CnTYNJx3e4"/>
        <s v="https://youtu.be/Hxy55x-DuFw&#10;https://youtu.be/D8rIYKeF8e0"/>
        <s v="https://youtu.be/N4GohH1q1bg"/>
        <s v="https://youtu.be/4gRHBGFBIQY"/>
        <s v="https://youtu.be/88-8jNjDbn4"/>
        <s v="https://youtu.be/HmLCr3akf0U&#10;https://youtu.be/_V8NH2Uyv34"/>
        <s v="https://youtu.be/PS36S6i7jKw&#10;https://youtu.be/BXPuoadP87c"/>
        <s v="https://youtu.be/s__9esrho5w&#10;https://youtube.com/shorts/Hn0pImxkzCs?si=9BA64oq8uhXOtUBp&#10;https://youtu.be/uNswfUV37aI"/>
        <s v="https://youtu.be/Cun0C4AUC2c"/>
        <s v="https://youtu.be/pFmA3PpT4H0"/>
        <s v="https://youtu.be/-VdQopqmM14"/>
        <s v="https://youtu.be/c8kaWCCgZ3I"/>
        <s v="https://youtu.be/nagxqsmk4NA"/>
        <s v="https://youtu.be/gDhAD-E9jwA?si=6K1NjXcdbXGOyOJQ"/>
        <s v="https://youtu.be/6CGdGR496Is?si=5o9G8nn8AUK-OF-N"/>
        <s v="https://youtu.be/CmgL0_FLeWA"/>
        <s v="https://youtu.be/5e4A4IeVO_s"/>
        <s v="https://youtu.be/9_k7vpWtbFI"/>
        <s v="https://youtu.be/0M4jbDN743c?si=Ywmji0na3bK1xz3V"/>
        <s v="https://youtu.be/zlWqin6CkXc"/>
        <s v="https://youtu.be/inF75rqRm50"/>
        <s v="https://youtu.be/lyEyFU45thc"/>
        <s v="https://youtu.be/kqVjCQAO_XQ&#10;https://youtu.be/EdMFW07eGqo&#10;https://youtu.be/wJ1AcfJFcGw"/>
        <s v="https://youtu.be/ST5K8-_B1KQ"/>
        <s v="https://youtu.be/SPm9JxfZw_8"/>
        <s v="https://youtu.be/fBlT9vq-kA0"/>
        <s v="https://youtu.be/up3mZNCFkeI&#10;https://youtu.be/8DGjJLFv48Y"/>
        <s v="https://youtu.be/MHiMyh5Z5eI&#10;https://youtu.be/OUmUhjRQDfM"/>
        <s v="https://youtu.be/drjq9ddjpLg"/>
        <s v="https://youtu.be/bPETXsPCKe0&#10;https://youtu.be/ydfZMMveDfs"/>
        <s v="https://youtu.be/RBgEMruAEqM&#10;https://youtu.be/0qSDgseGn40"/>
        <s v="https://youtu.be/Rg7DvuqFKBI&#10;https://youtu.be/SV31Tquh4lU"/>
        <s v="https://youtu.be/gf0OcH49eZY"/>
        <s v="https://youtu.be/8YCaAP6sr34"/>
        <s v="https://youtu.be/UggiXDpRbyQ"/>
        <s v="https://youtu.be/rJ2kjJ2tVew"/>
        <s v="https://youtu.be/Tyi30oYwrLI"/>
        <s v="https://youtu.be/WhwbWpMy1jA"/>
        <s v="https://youtu.be/iJ2eDcGV81Q&#10;https://youtu.be/rXI6SfDA8wM&#10;https://youtu.be/0d-doGdH9TA&#10;https://youtu.be/NZR1HWPZjJ0&#10;https://youtu.be/_1wjU3rwi78"/>
        <s v="https://youtu.be/eSKI0Hktlw8"/>
        <s v="https://youtu.be/Gl20WKxsFBU"/>
        <s v="https://youtu.be/0TARPg9J1g8&#10;https://youtu.be/BnZxosTX1Ik&#10;https://youtu.be/lZgolPe0m-w"/>
        <s v="https://youtu.be/tfP-5PSx8wM&#10;https://youtu.be/KwFFlRsybpc"/>
        <s v="https://youtu.be/x2swYPBz4t4&#10;https://youtu.be/KzIceQB9jXQ"/>
        <s v="https://youtu.be/KydmgKg0e9s&#10;https://youtu.be/OAYPs7H1vbc&#10;https://youtu.be/XHVF0LWeCSg&#10;https://youtu.be/XOmIfDtrGb0&#10;https://youtu.be/Bam7EbQ9r64&#10;https://youtu.be/JSetWsCUjnI&#10;https://youtu.be/STjw8jIpbPc"/>
        <s v="https://youtu.be/zWKhfbWXoBU"/>
        <s v="https://youtu.be/NRRE9qmYQm0"/>
        <s v="https://youtu.be/pmnmque8sMM"/>
        <s v="https://youtu.be/AaJAw6wHXCo&#10;https://youtu.be/1iMqEhRDy_k"/>
        <s v="https://youtu.be/xXnmjhfeNKA"/>
        <s v="https://youtu.be/d2QQ_84vdIg&#10;https://youtu.be/Vutc6sFR9PE"/>
        <s v="https://youtu.be/GfshCet9ZMo&#10;https://youtu.be/LkuoHdzGKBY"/>
        <s v="https://youtu.be/4R_y0NcmL2U&#10;https://youtu.be/ZIPb7mrconk"/>
        <s v="https://youtu.be/spCbXYTs7_s"/>
        <s v="https://youtu.be/c8JQPrmkWAw"/>
        <s v="https://youtu.be/_sIOP76cD_k&#10;https://youtu.be/albVbHO1BZk"/>
        <s v="https://youtu.be/foSI26cbnq0"/>
        <s v="https://youtu.be/WkIDfc09mSI"/>
        <s v="https://youtu.be/btSnnukK9m8?si=ZZ-hVa8iWLQMK-o1"/>
        <s v="https://youtu.be/ARheS16wFbQ"/>
        <s v="https://youtu.be/XvtWaZsqHg0"/>
        <s v="https://youtu.be/uphLtwjpE9g"/>
        <s v="https://youtu.be/ocY_yysPqpM"/>
        <s v="https://youtu.be/eIuEZqD4TOc"/>
        <s v="https://youtu.be/78OC6nzjSUc"/>
        <s v="https://youtu.be/lYNMeQ-BTWw&#10;https://youtu.be/GnLaa-oXafw"/>
        <s v="https://youtu.be/dWr8FGMgU5k"/>
        <s v="[redacted]"/>
        <s v="https://youtu.be/GvWvNN5qlsM"/>
        <s v="https://youtu.be/cGmePBU3svA"/>
        <s v="https://youtu.be/RcOG5zk-8Xg"/>
        <s v="https://youtu.be/mEoT3vTRFC8"/>
      </sharedItems>
    </cacheField>
    <cacheField name="UE version" numFmtId="0">
      <sharedItems containsBlank="1">
        <m/>
        <s v="4.27.2"/>
        <s v="5.00.3"/>
        <s v="4.19.2"/>
        <s v="4.27.1"/>
        <s v="4.25.1"/>
        <s v="4.25.0"/>
        <s v="4.25.4"/>
        <s v="4.18.3"/>
        <s v="4.20.1"/>
        <s v="unknown UE4"/>
        <s v="4.20.2"/>
        <s v="4.13.1"/>
        <s v="4.26.1"/>
        <s v="4.26.2"/>
        <s v="4.12.5"/>
        <s v="4.22.3"/>
        <s v="4.23.1"/>
        <s v="4.13.2"/>
        <s v="4.23.0"/>
        <s v="4.20.3"/>
        <s v="4.19.0"/>
        <s v="4.19.1"/>
        <s v="4.21.2"/>
        <s v="4.27.0"/>
        <s v="4.15.1"/>
        <s v="4.17.2"/>
        <s v="4.24.3"/>
        <s v="4.14.3"/>
        <s v="4.24.2"/>
        <s v="4.05.1"/>
        <s v="4.14.1"/>
        <s v="4.26.0"/>
        <s v="4.22.2"/>
        <s v="4.09.2"/>
        <s v="5.01.1"/>
        <s v="4.16.2"/>
        <s v="4.24.1"/>
        <s v="4.12.4"/>
        <s v="4.25.3"/>
        <s v="4.22.0"/>
        <s v="4.14.0"/>
        <s v="5.00.2"/>
        <s v="4.18.1"/>
        <s v="5.01.0"/>
        <s v="4.15.2"/>
        <s v="4.18.0"/>
        <s v="4.20.0"/>
        <s v="4.15.0"/>
        <s v="4.21.1"/>
        <s v="4.11.2"/>
        <s v="5.02.0"/>
        <s v="5.02.1"/>
        <s v="5.03.0"/>
        <s v="5.03.1"/>
        <s v="5.04.0"/>
        <s v="4.21.0"/>
        <s v="4.10.1"/>
      </sharedItems>
    </cacheField>
    <cacheField name="UE major" numFmtId="0">
      <sharedItems containsBlank="1">
        <s v=""/>
        <s v="4.27"/>
        <s v="5.00"/>
        <s v="4.19"/>
        <s v="4.25"/>
        <s v="4.18"/>
        <s v="4.20"/>
        <s v="unkn"/>
        <s v="4.13"/>
        <s v="4.26"/>
        <s v="4.12"/>
        <s v="4.22"/>
        <s v="4.23"/>
        <s v="4.21"/>
        <s v="4.15"/>
        <s v="4.17"/>
        <s v="4.24"/>
        <s v="4.14"/>
        <s v="4.05"/>
        <s v="4.09"/>
        <s v="5.01"/>
        <s v="4.16"/>
        <m/>
        <s v="4.11"/>
        <s v="5.02"/>
        <s v="5.03"/>
        <s v="4.20.3"/>
        <s v="5.04"/>
        <s v="4.10"/>
      </sharedItems>
    </cacheField>
    <cacheField name="Playability" numFmtId="0">
      <sharedItems containsBlank="1">
        <s v="E - Not Working"/>
        <s v="C - Works Okay"/>
        <s v="B - Works Well"/>
        <s v="A - Works Perfectly"/>
        <m/>
        <s v="D - Works Poorly"/>
      </sharedItems>
    </cacheField>
    <cacheField name="Rendering Method" numFmtId="0">
      <sharedItems containsBlank="1">
        <m/>
        <s v="Native Stereo"/>
        <s v="Synchronized Sequential"/>
        <s v="AFR"/>
      </sharedItems>
    </cacheField>
    <cacheField name="3DOF motion controls" numFmtId="0">
      <sharedItems containsBlank="1">
        <m/>
        <s v="Working"/>
        <s v="Not-Working"/>
      </sharedItems>
    </cacheField>
    <cacheField name="6DOF motion controls UObjectHook" numFmtId="0">
      <sharedItems containsBlank="1">
        <m/>
        <s v="https://youtu.be/aI_dpZtGqPE?si=oSkvLMvc4p64FahV"/>
        <s v="https://youtu.be/fBX03NyMPqI"/>
        <s v="https://youtu.be/oUnwQY4zroc"/>
        <s v="https://youtu.be/O1FlmNmRjmY"/>
        <s v="https://youtu.be/PxXguCl-z1o"/>
        <s v="https://youtu.be/EcZOh8vOHZY"/>
        <s v="C++ plugin&#10;https://youtu.be/k91TndXSbvI?si=zkaXmL3NxkXZKXwO"/>
        <s v="https://youtu.be/sokX2Z7pK5g"/>
        <s v="https://youtu.be/GVFxpDYLZGs"/>
        <s v="https://youtu.be/icXWgmgL7gA&#10;https://youtu.be/eAPg_u7Gk18"/>
        <s v="https://youtu.be/xSnUoG9Dzb8"/>
        <s v="https://youtu.be/cFInPhf9_zU"/>
        <s v="https://youtu.be/7y4aPMdKKY4"/>
        <s v="https://youtu.be/dewmS7mNGnQ"/>
        <s v="https://youtu.be/q7Kims6Sq_g&#10;https://youtu.be/Ih7YbliMy4E"/>
        <s v=" &#10;https://youtu.be/v0HCl45lvhY?si=9frW2RWGAPs8J9tj"/>
        <s v="https://youtube.com/shorts/Hn0pImxkzCs?si=f7K12uAtqHk71fq-"/>
        <s v="https://youtu.be/ydfZMMveDfs"/>
        <s v="https://youtu.be/_1wjU3rwi78"/>
        <s v="https://youtu.be/lZgolPe0m-w"/>
        <s v="https://youtu.be/KzIceQB9jXQ"/>
        <s v="https://youtu.be/Bam7EbQ9r64&#10;https://youtu.be/JSetWsCUjnI"/>
        <s v="https://youtu.be/1iMqEhRDy_k"/>
        <s v="https://youtu.be/xXnmjhfeNKA"/>
        <s v="https://youtu.be/btSnnukK9m8?si=ZZ-hVa8iWLQMK-o1"/>
        <s v="https://youtu.be/uphLtwjpE9g"/>
      </sharedItems>
    </cacheField>
    <cacheField name="Anti-Cheat" numFmtId="0">
      <sharedItems containsBlank="1">
        <m/>
        <s v="Anti-Cheat"/>
      </sharedItems>
    </cacheField>
    <cacheField name="All Reviews" numFmtId="165">
      <sharedItems containsString="0" containsBlank="1" containsNumber="1" containsInteger="1">
        <n v="39138.0"/>
        <n v="12490.0"/>
        <n v="1215.0"/>
        <n v="638.0"/>
        <n v="21922.0"/>
        <n v="28332.0"/>
        <n v="0.0"/>
        <n v="557.0"/>
        <n v="5887.0"/>
        <n v="17857.0"/>
        <n v="5140.0"/>
        <n v="30445.0"/>
        <n v="450.0"/>
        <n v="472222.0"/>
        <n v="234.0"/>
        <n v="24252.0"/>
        <n v="710.0"/>
        <n v="2124.0"/>
        <n v="29088.0"/>
        <n v="4365.0"/>
        <n v="747.0"/>
        <n v="2572.0"/>
        <n v="714.0"/>
        <n v="60.0"/>
        <n v="950.0"/>
        <n v="139674.0"/>
        <n v="1194.0"/>
        <n v="673.0"/>
        <n v="3967.0"/>
        <n v="5732.0"/>
        <n v="336.0"/>
        <n v="15327.0"/>
        <n v="55.0"/>
        <n v="7599.0"/>
        <n v="5187.0"/>
        <n v="775.0"/>
        <n v="929.0"/>
        <n v="2108.0"/>
        <n v="436.0"/>
        <n v="1201.0"/>
        <n v="3539.0"/>
        <n v="11901.0"/>
        <n v="556.0"/>
        <n v="77.0"/>
        <n v="10126.0"/>
        <n v="1213.0"/>
        <n v="3376.0"/>
        <n v="1285.0"/>
        <n v="3236.0"/>
        <n v="654.0"/>
        <n v="852.0"/>
        <n v="371.0"/>
        <n v="6288.0"/>
        <n v="35377.0"/>
        <n v="3821.0"/>
        <n v="790.0"/>
        <n v="11533.0"/>
        <n v="4381.0"/>
        <n v="5336.0"/>
        <n v="12463.0"/>
        <n v="72.0"/>
        <n v="1343.0"/>
        <n v="12158.0"/>
        <n v="653.0"/>
        <n v="420.0"/>
        <n v="410.0"/>
        <n v="246.0"/>
        <n v="2044.0"/>
        <n v="558.0"/>
        <n v="8056.0"/>
        <n v="2348.0"/>
        <n v="6811.0"/>
        <n v="3145.0"/>
        <n v="3704.0"/>
        <n v="4333.0"/>
        <n v="823.0"/>
        <n v="30902.0"/>
        <n v="10.0"/>
        <n v="57280.0"/>
        <n v="323.0"/>
        <n v="18264.0"/>
        <n v="10070.0"/>
        <n v="9917.0"/>
        <n v="90312.0"/>
        <n v="4104.0"/>
        <n v="26133.0"/>
        <n v="1597.0"/>
        <n v="61345.0"/>
        <n v="2944.0"/>
        <n v="7669.0"/>
        <n v="9498.0"/>
        <n v="57.0"/>
        <n v="8957.0"/>
        <n v="49146.0"/>
        <n v="6611.0"/>
        <n v="14160.0"/>
        <n v="6477.0"/>
        <n v="568.0"/>
        <n v="44266.0"/>
        <n v="248.0"/>
        <n v="10823.0"/>
        <n v="914.0"/>
        <n v="670.0"/>
        <n v="421.0"/>
        <n v="3641.0"/>
        <n v="205.0"/>
        <n v="22127.0"/>
        <n v="14095.0"/>
        <n v="42993.0"/>
        <n v="112754.0"/>
        <n v="13161.0"/>
        <n v="8674.0"/>
        <n v="14419.0"/>
        <n v="425.0"/>
        <n v="85.0"/>
        <n v="2599.0"/>
        <n v="4694.0"/>
        <n v="7719.0"/>
        <n v="8581.0"/>
        <n v="1241.0"/>
        <n v="1580.0"/>
        <n v="372.0"/>
        <n v="971.0"/>
        <n v="9882.0"/>
        <n v="249.0"/>
        <n v="24770.0"/>
        <n v="492.0"/>
        <n v="1429.0"/>
        <n v="7313.0"/>
        <n v="169.0"/>
        <n v="9053.0"/>
        <n v="2128.0"/>
        <n v="2954.0"/>
        <n v="1079.0"/>
        <n v="7553.0"/>
        <n v="4105.0"/>
        <n v="4936.0"/>
        <n v="7357.0"/>
        <n v="484.0"/>
        <n v="10020.0"/>
        <n v="936.0"/>
        <n v="6957.0"/>
        <n v="9648.0"/>
        <n v="1357.0"/>
        <n v="56886.0"/>
        <n v="1688.0"/>
        <n v="727.0"/>
        <n v="31.0"/>
        <n v="6129.0"/>
        <n v="8096.0"/>
        <n v="2058.0"/>
        <n v="16280.0"/>
        <n v="575.0"/>
        <n v="7968.0"/>
        <n v="7463.0"/>
        <n v="350.0"/>
        <n v="6459.0"/>
        <n v="17.0"/>
        <n v="26610.0"/>
        <n v="289.0"/>
        <n v="4629.0"/>
        <n v="6705.0"/>
        <n v="204.0"/>
        <n v="965.0"/>
        <n v="51364.0"/>
        <n v="1696.0"/>
        <n v="655.0"/>
        <n v="7261.0"/>
        <n v="21582.0"/>
        <n v="95.0"/>
        <n v="1440.0"/>
        <n v="2988.0"/>
        <n v="344.0"/>
        <n v="1436.0"/>
        <n v="3665.0"/>
        <n v="2715.0"/>
        <n v="90187.0"/>
        <n v="3548.0"/>
        <n v="5163.0"/>
        <n v="785.0"/>
        <n v="1626.0"/>
        <n v="760.0"/>
        <n v="103.0"/>
        <n v="5836.0"/>
        <n v="12845.0"/>
        <n v="170.0"/>
        <n v="47278.0"/>
        <n v="4622.0"/>
        <n v="7026.0"/>
        <n v="1302.0"/>
        <n v="466.0"/>
        <n v="9028.0"/>
        <n v="546.0"/>
        <n v="916.0"/>
        <n v="7563.0"/>
        <n v="606.0"/>
        <n v="429.0"/>
        <n v="1720.0"/>
        <n v="647.0"/>
        <n v="2970.0"/>
        <n v="1981.0"/>
        <n v="666.0"/>
        <m/>
        <n v="34969.0"/>
        <n v="408.0"/>
        <n v="825.0"/>
        <n v="1228.0"/>
        <n v="2901.0"/>
        <n v="2469.0"/>
        <n v="578.0"/>
        <n v="681.0"/>
        <n v="1787.0"/>
        <n v="42266.0"/>
        <n v="26937.0"/>
        <n v="127.0"/>
        <n v="1157.0"/>
        <n v="3708.0"/>
        <n v="650.0"/>
        <n v="275.0"/>
        <n v="1611.0"/>
        <n v="3881.0"/>
        <n v="1171.0"/>
        <n v="2425.0"/>
        <n v="5272.0"/>
        <n v="21.0"/>
        <n v="531.0"/>
        <n v="944.0"/>
        <n v="30.0"/>
        <n v="978.0"/>
        <n v="773.0"/>
        <n v="260.0"/>
        <n v="86972.0"/>
        <n v="5976.0"/>
        <n v="417.0"/>
        <n v="5501.0"/>
        <n v="14.0"/>
        <n v="799.0"/>
        <n v="4578.0"/>
        <n v="4794.0"/>
        <n v="8536.0"/>
        <n v="12765.0"/>
        <n v="178.0"/>
        <n v="1497.0"/>
        <n v="9983.0"/>
        <n v="41390.0"/>
        <n v="1359.0"/>
        <n v="15271.0"/>
        <n v="7411.0"/>
        <n v="82234.0"/>
        <n v="1828.0"/>
        <n v="4892.0"/>
        <n v="37459.0"/>
        <n v="34856.0"/>
        <n v="8785.0"/>
        <n v="147.0"/>
        <n v="66.0"/>
        <n v="38.0"/>
        <n v="104046.0"/>
        <n v="11642.0"/>
        <n v="2705.0"/>
        <n v="1216.0"/>
        <n v="190.0"/>
        <n v="523.0"/>
        <n v="5685.0"/>
        <n v="15.0"/>
        <n v="9001.0"/>
        <n v="5124.0"/>
        <n v="762.0"/>
        <n v="102.0"/>
        <n v="453.0"/>
        <n v="842.0"/>
        <n v="63.0"/>
        <n v="3406.0"/>
        <n v="2240.0"/>
        <n v="462.0"/>
        <n v="203.0"/>
        <n v="132.0"/>
        <n v="269.0"/>
        <n v="1062.0"/>
        <n v="891.0"/>
        <n v="53.0"/>
        <n v="433.0"/>
        <n v="3826.0"/>
        <n v="1074.0"/>
        <n v="4868.0"/>
        <n v="6849.0"/>
        <n v="20.0"/>
        <n v="291.0"/>
        <n v="657.0"/>
        <n v="784.0"/>
        <n v="107357.0"/>
        <n v="5474.0"/>
        <n v="621.0"/>
        <n v="232.0"/>
        <n v="125.0"/>
        <n v="612.0"/>
        <n v="86.0"/>
        <n v="2.0"/>
        <n v="12.0"/>
        <n v="1386.0"/>
        <n v="545.0"/>
        <n v="5232.0"/>
        <n v="782.0"/>
        <n v="1785.0"/>
        <n v="711.0"/>
        <n v="32162.0"/>
        <n v="65.0"/>
        <n v="22582.0"/>
        <n v="2331.0"/>
        <n v="7348.0"/>
        <n v="5.0"/>
        <n v="110.0"/>
        <n v="1128.0"/>
        <n v="6.0"/>
        <n v="6621.0"/>
        <n v="3216.0"/>
        <n v="50.0"/>
        <n v="54.0"/>
        <n v="29.0"/>
        <n v="1884.0"/>
        <n v="15904.0"/>
        <n v="4625.0"/>
        <n v="481.0"/>
        <n v="261.0"/>
        <n v="362.0"/>
        <n v="646.0"/>
        <n v="270.0"/>
        <n v="37.0"/>
        <n v="259.0"/>
        <n v="351.0"/>
        <n v="8421.0"/>
        <n v="229.0"/>
        <n v="843.0"/>
        <n v="1758.0"/>
        <n v="3333.0"/>
        <n v="16035.0"/>
        <n v="4574.0"/>
        <n v="6278.0"/>
        <n v="455.0"/>
        <n v="74.0"/>
        <n v="4.0"/>
        <n v="1691.0"/>
        <n v="7624.0"/>
        <n v="297.0"/>
        <n v="131.0"/>
        <n v="13.0"/>
        <n v="47.0"/>
        <n v="3.0"/>
        <n v="140.0"/>
        <n v="2581.0"/>
        <n v="720.0"/>
        <n v="1145.0"/>
        <n v="5536.0"/>
        <n v="80.0"/>
        <n v="157.0"/>
        <n v="378.0"/>
        <n v="150.0"/>
        <n v="27.0"/>
        <n v="11.0"/>
        <n v="319.0"/>
        <n v="120.0"/>
        <n v="7007.0"/>
        <n v="201.0"/>
        <n v="103992.0"/>
        <n v="487.0"/>
        <n v="123.0"/>
        <n v="2443.0"/>
        <n v="554.0"/>
        <n v="130.0"/>
        <n v="1415.0"/>
        <n v="221.0"/>
        <n v="153.0"/>
        <n v="480.0"/>
        <n v="8.0"/>
        <n v="110444.0"/>
        <n v="1227.0"/>
        <n v="90.0"/>
        <n v="1149.0"/>
        <n v="218.0"/>
        <n v="58.0"/>
        <n v="286.0"/>
        <n v="1788.0"/>
        <n v="396.0"/>
        <n v="35694.0"/>
        <n v="693.0"/>
        <n v="6428.0"/>
        <n v="859.0"/>
        <n v="2721.0"/>
        <n v="461.0"/>
        <n v="1709.0"/>
        <n v="4572.0"/>
        <n v="6172.0"/>
        <n v="3563.0"/>
        <n v="9.0"/>
        <n v="1595.0"/>
        <n v="979.0"/>
        <n v="2898.0"/>
        <n v="164.0"/>
        <n v="295.0"/>
        <n v="565.0"/>
        <n v="76.0"/>
        <n v="6821.0"/>
        <n v="8910.0"/>
        <n v="14398.0"/>
        <n v="98403.0"/>
        <n v="15836.0"/>
        <n v="2620.0"/>
        <n v="2699.0"/>
        <n v="18747.0"/>
        <n v="1243.0"/>
        <n v="550.0"/>
        <n v="143.0"/>
        <n v="1837.0"/>
        <n v="755.0"/>
        <n v="3081.0"/>
        <n v="182.0"/>
        <n v="5401.0"/>
        <n v="4001.0"/>
        <n v="40.0"/>
        <n v="1.0"/>
        <n v="11252.0"/>
        <n v="5890.0"/>
        <n v="868.0"/>
        <n v="32.0"/>
        <n v="113.0"/>
        <n v="77520.0"/>
        <n v="885.0"/>
        <n v="942.0"/>
        <n v="4650.0"/>
        <n v="1189.0"/>
        <n v="373.0"/>
        <n v="708.0"/>
        <n v="2591.0"/>
        <n v="320.0"/>
        <n v="1287.0"/>
        <n v="2417.0"/>
        <n v="3811.0"/>
        <n v="22.0"/>
        <n v="1274.0"/>
        <n v="527.0"/>
        <n v="3452.0"/>
        <n v="2390.0"/>
        <n v="133.0"/>
        <n v="1830.0"/>
        <n v="384.0"/>
        <n v="16296.0"/>
        <n v="18444.0"/>
        <n v="1897.0"/>
        <n v="135.0"/>
        <n v="25632.0"/>
        <n v="505.0"/>
        <n v="82.0"/>
        <n v="1457.0"/>
        <n v="36220.0"/>
        <n v="1417.0"/>
        <n v="94.0"/>
        <n v="8715.0"/>
        <n v="1217.0"/>
        <n v="168.0"/>
        <n v="89.0"/>
        <n v="2446.0"/>
        <n v="5560.0"/>
        <n v="3612.0"/>
        <n v="374.0"/>
        <n v="175.0"/>
        <n v="18364.0"/>
        <n v="258.0"/>
        <n v="1290.0"/>
        <n v="10065.0"/>
        <n v="314.0"/>
      </sharedItems>
    </cacheField>
    <cacheField name="Release Date" numFmtId="166">
      <sharedItems containsDate="1" containsString="0" containsBlank="1">
        <d v="2021-05-18T00:00:00Z"/>
        <d v="2022-06-17T00:00:00Z"/>
        <d v="2022-12-06T00:00:00Z"/>
        <d v="2018-02-27T00:00:00Z"/>
        <d v="2021-02-10T00:00:00Z"/>
        <d v="2018-09-26T00:00:00Z"/>
        <d v="2019-01-25T00:00:00Z"/>
        <d v="2018-10-18T00:00:00Z"/>
        <d v="2020-04-28T00:00:00Z"/>
        <d v="2022-07-16T00:00:00Z"/>
        <d v="2021-01-18T00:00:00Z"/>
        <d v="2020-01-16T00:00:00Z"/>
        <d v="2017-07-13T00:00:00Z"/>
        <d v="2016-06-14T00:00:00Z"/>
        <d v="2021-08-26T00:00:00Z"/>
        <d v="2019-06-18T00:00:00Z"/>
        <d v="2022-12-15T00:00:00Z"/>
        <d v="2022-01-14T00:00:00Z"/>
        <d v="2017-04-25T00:00:00Z"/>
        <d v="2023-01-06T00:00:00Z"/>
        <d v="2022-06-28T00:00:00Z"/>
        <m/>
        <d v="2019-12-09T00:00:00Z"/>
        <d v="2023-04-04T00:00:00Z"/>
        <d v="2023-02-13T00:00:00Z"/>
        <d v="2023-03-06T00:00:00Z"/>
        <d v="2023-02-10T00:00:00Z"/>
        <d v="2022-11-04T00:00:00Z"/>
        <d v="2022-11-11T00:00:00Z"/>
        <d v="2023-04-11T00:00:00Z"/>
        <d v="2020-04-24T00:00:00Z"/>
        <d v="2020-03-13T00:00:00Z"/>
        <d v="2023-02-14T00:00:00Z"/>
        <d v="2021-09-15T00:00:00Z"/>
        <d v="2023-02-28T00:00:00Z"/>
        <d v="2022-02-17T00:00:00Z"/>
        <d v="2021-06-14T00:00:00Z"/>
        <d v="2020-07-15T00:00:00Z"/>
        <d v="2023-02-21T00:00:00Z"/>
        <d v="2022-04-29T00:00:00Z"/>
        <d v="2022-04-07T00:00:00Z"/>
        <d v="2020-10-23T00:00:00Z"/>
        <d v="2021-10-22T00:00:00Z"/>
        <d v="2018-02-08T00:00:00Z"/>
        <d v="2022-09-13T00:00:00Z"/>
        <d v="2021-06-24T00:00:00Z"/>
        <d v="2022-10-13T00:00:00Z"/>
        <d v="2021-09-30T00:00:00Z"/>
        <d v="2017-09-19T00:00:00Z"/>
        <d v="2018-10-23T00:00:00Z"/>
        <d v="2022-09-20T00:00:00Z"/>
        <d v="2021-04-14T00:00:00Z"/>
        <d v="2020-02-13T00:00:00Z"/>
        <d v="2019-09-26T00:00:00Z"/>
        <d v="2021-11-16T00:00:00Z"/>
        <d v="2021-05-25T00:00:00Z"/>
        <d v="2022-08-18T00:00:00Z"/>
        <d v="2015-06-01T00:00:00Z"/>
        <d v="2022-09-15T00:00:00Z"/>
        <d v="2020-11-10T00:00:00Z"/>
        <d v="2020-10-22T00:00:00Z"/>
        <d v="2020-08-05T00:00:00Z"/>
        <d v="2023-03-07T00:00:00Z"/>
        <d v="2022-03-28T00:00:00Z"/>
        <d v="2023-03-09T00:00:00Z"/>
        <d v="2021-02-26T00:00:00Z"/>
        <d v="2022-09-22T00:00:00Z"/>
        <d v="2020-09-07T00:00:00Z"/>
        <d v="2018-07-13T00:00:00Z"/>
        <d v="2017-03-14T00:00:00Z"/>
        <d v="2022-11-14T00:00:00Z"/>
        <d v="2021-05-31T00:00:00Z"/>
        <d v="2022-04-21T00:00:00Z"/>
        <d v="2021-11-12T00:00:00Z"/>
        <d v="2023-03-23T00:00:00Z"/>
        <d v="2015-12-02T00:00:00Z"/>
        <d v="2016-08-02T00:00:00Z"/>
        <d v="2021-03-26T00:00:00Z"/>
        <d v="2022-10-21T00:00:00Z"/>
        <d v="2016-12-16T00:00:00Z"/>
        <d v="2017-12-22T00:00:00Z"/>
        <d v="2021-06-11T00:00:00Z"/>
        <d v="2022-02-01T00:00:00Z"/>
        <d v="2018-05-08T00:00:00Z"/>
        <d v="2020-09-30T00:00:00Z"/>
        <d v="2022-06-23T00:00:00Z"/>
        <d v="2019-09-03T00:00:00Z"/>
        <d v="2020-12-04T00:00:00Z"/>
        <d v="2017-07-21T00:00:00Z"/>
        <d v="2021-10-12T00:00:00Z"/>
        <d v="2021-09-22T00:00:00Z"/>
        <d v="2022-07-28T00:00:00Z"/>
        <d v="2018-02-23T00:00:00Z"/>
        <d v="2022-10-20T00:00:00Z"/>
        <d v="2018-11-30T00:00:00Z"/>
        <d v="2021-04-01T00:00:00Z"/>
        <d v="2020-06-23T00:00:00Z"/>
        <d v="2023-01-31T00:00:00Z"/>
        <d v="2018-05-04T00:00:00Z"/>
        <d v="2022-12-08T00:00:00Z"/>
        <d v="2022-11-21T00:00:00Z"/>
        <d v="2022-11-22T00:00:00Z"/>
        <d v="2021-06-21T00:00:00Z"/>
        <d v="2018-06-04T00:00:00Z"/>
        <d v="2018-01-26T00:00:00Z"/>
        <d v="2022-01-21T00:00:00Z"/>
        <d v="2021-10-15T00:00:00Z"/>
        <d v="2022-10-03T00:00:00Z"/>
        <d v="2018-09-27T00:00:00Z"/>
        <d v="2020-12-22T00:00:00Z"/>
        <d v="2022-06-16T00:00:00Z"/>
        <d v="2021-10-07T00:00:00Z"/>
        <d v="2017-12-01T00:00:00Z"/>
        <d v="2017-09-26T00:00:00Z"/>
        <d v="2022-05-05T00:00:00Z"/>
        <d v="2020-10-15T00:00:00Z"/>
        <d v="2019-03-12T00:00:00Z"/>
        <d v="2019-10-15T00:00:00Z"/>
        <d v="2019-06-07T00:00:00Z"/>
        <d v="2021-09-23T00:00:00Z"/>
        <d v="2018-01-30T00:00:00Z"/>
        <d v="2021-08-25T00:00:00Z"/>
        <d v="2022-03-09T00:00:00Z"/>
        <d v="2018-11-27T00:00:00Z"/>
        <d v="2021-08-05T00:00:00Z"/>
        <d v="2020-04-27T00:00:00Z"/>
        <d v="2022-10-18T00:00:00Z"/>
        <d v="2022-09-27T00:00:00Z"/>
        <d v="2021-08-18T00:00:00Z"/>
        <d v="2020-06-08T00:00:00Z"/>
        <d v="2021-10-03T00:00:00Z"/>
        <d v="2022-10-14T00:00:00Z"/>
        <d v="2022-04-25T00:00:00Z"/>
        <d v="2017-07-20T00:00:00Z"/>
        <d v="2017-03-28T00:00:00Z"/>
        <d v="2023-03-21T00:00:00Z"/>
        <d v="2022-10-11T00:00:00Z"/>
        <d v="2020-10-13T00:00:00Z"/>
        <d v="2023-03-28T00:00:00Z"/>
        <d v="2017-06-01T00:00:00Z"/>
        <d v="2020-08-04T00:00:00Z"/>
        <d v="2023-03-29T00:00:00Z"/>
        <d v="2023-04-25T00:00:00Z"/>
        <d v="2020-10-30T00:00:00Z"/>
        <d v="2020-10-28T00:00:00Z"/>
        <d v="2019-07-30T00:00:00Z"/>
        <d v="2019-09-10T00:00:00Z"/>
        <d v="2020-07-21T00:00:00Z"/>
        <d v="2019-12-05T00:00:00Z"/>
        <d v="2022-12-02T00:00:00Z"/>
        <d v="2021-09-29T00:00:00Z"/>
        <d v="2023-04-27T00:00:00Z"/>
        <d v="2020-10-08T00:00:00Z"/>
        <d v="2020-03-24T00:00:00Z"/>
        <d v="2019-01-31T00:00:00Z"/>
        <d v="2021-12-01T00:00:00Z"/>
        <d v="2018-05-22T00:00:00Z"/>
        <d v="2016-02-03T00:00:00Z"/>
        <d v="2022-08-09T00:00:00Z"/>
        <d v="2021-10-19T00:00:00Z"/>
        <d v="2023-03-27T00:00:00Z"/>
        <d v="2020-07-28T00:00:00Z"/>
        <d v="2021-09-09T00:00:00Z"/>
        <d v="2021-06-01T00:00:00Z"/>
        <d v="2019-10-31T00:00:00Z"/>
        <d v="2017-05-26T00:00:00Z"/>
        <d v="2020-04-07T00:00:00Z"/>
        <d v="2023-02-17T00:00:00Z"/>
        <d v="2021-06-22T00:00:00Z"/>
        <d v="2021-10-05T00:00:00Z"/>
        <d v="2023-04-06T00:00:00Z"/>
        <d v="2021-10-21T00:00:00Z"/>
        <d v="2017-07-25T00:00:00Z"/>
        <d v="2023-01-25T00:00:00Z"/>
        <d v="2020-04-16T00:00:00Z"/>
        <d v="2017-08-08T00:00:00Z"/>
        <d v="2016-04-21T00:00:00Z"/>
        <d v="2019-01-24T00:00:00Z"/>
        <d v="2022-08-30T00:00:00Z"/>
        <d v="2022-03-25T00:00:00Z"/>
        <d v="2018-06-07T00:00:00Z"/>
        <d v="2019-04-30T00:00:00Z"/>
        <d v="2021-07-23T00:00:00Z"/>
        <d v="2018-02-13T00:00:00Z"/>
        <d v="2020-02-25T00:00:00Z"/>
        <d v="2020-08-27T00:00:00Z"/>
        <d v="2022-09-06T00:00:00Z"/>
        <d v="2021-07-29T00:00:00Z"/>
        <d v="2019-11-14T00:00:00Z"/>
        <d v="2017-04-27T00:00:00Z"/>
        <d v="2018-06-05T00:00:00Z"/>
        <d v="2023-02-02T00:00:00Z"/>
        <d v="2020-03-12T00:00:00Z"/>
        <d v="2020-05-28T00:00:00Z"/>
        <d v="2020-12-08T00:00:00Z"/>
        <d v="2019-08-19T00:00:00Z"/>
        <d v="2020-11-19T00:00:00Z"/>
        <d v="2022-11-18T00:00:00Z"/>
        <d v="2021-12-17T00:00:00Z"/>
        <d v="2022-09-28T00:00:00Z"/>
        <d v="2022-08-12T00:00:00Z"/>
        <d v="2019-11-19T00:00:00Z"/>
        <d v="2021-06-04T00:00:00Z"/>
        <d v="2023-01-16T00:00:00Z"/>
        <d v="2020-11-17T00:00:00Z"/>
        <d v="2017-06-06T00:00:00Z"/>
        <d v="2020-02-19T00:00:00Z"/>
        <d v="2016-02-24T00:00:00Z"/>
        <d v="2023-04-01T00:00:00Z"/>
        <d v="2021-08-04T00:00:00Z"/>
        <d v="2021-06-29T00:00:00Z"/>
        <d v="2018-04-11T00:00:00Z"/>
        <d v="2022-03-11T00:00:00Z"/>
        <d v="2020-10-01T00:00:00Z"/>
        <d v="2023-04-12T00:00:00Z"/>
        <d v="2021-05-26T00:00:00Z"/>
        <d v="2018-11-07T00:00:00Z"/>
        <d v="2019-04-29T00:00:00Z"/>
        <d v="2020-03-31T00:00:00Z"/>
        <d v="2019-06-20T00:00:00Z"/>
        <d v="2022-09-26T00:00:00Z"/>
        <d v="2022-10-04T00:00:00Z"/>
        <d v="2023-04-13T00:00:00Z"/>
        <d v="2019-10-10T00:00:00Z"/>
        <d v="2021-07-28T00:00:00Z"/>
        <d v="2021-07-27T00:00:00Z"/>
        <d v="2021-09-28T00:00:00Z"/>
        <d v="2022-12-09T00:00:00Z"/>
        <d v="2018-08-15T00:00:00Z"/>
        <d v="2023-02-20T00:00:00Z"/>
        <d v="2018-10-29T00:00:00Z"/>
        <d v="2023-04-20T00:00:00Z"/>
        <d v="2022-11-17T00:00:00Z"/>
        <d v="2023-04-26T00:00:00Z"/>
        <d v="2020-08-07T00:00:00Z"/>
        <d v="2023-04-21T00:00:00Z"/>
        <d v="2019-08-20T00:00:00Z"/>
        <d v="2020-05-05T00:00:00Z"/>
        <d v="2022-12-13T00:00:00Z"/>
        <d v="2022-08-31T00:00:00Z"/>
        <d v="2019-11-15T00:00:00Z"/>
        <d v="2023-04-24T00:00:00Z"/>
        <d v="2022-09-16T00:00:00Z"/>
        <d v="2022-03-01T00:00:00Z"/>
        <d v="2023-04-28T00:00:00Z"/>
        <d v="2021-04-30T00:00:00Z"/>
        <d v="2020-07-11T00:00:00Z"/>
        <d v="2022-06-10T00:00:00Z"/>
        <d v="2022-04-04T00:00:00Z"/>
        <d v="2020-12-03T00:00:00Z"/>
        <d v="2022-02-16T00:00:00Z"/>
        <d v="2021-02-04T00:00:00Z"/>
        <d v="2019-04-19T00:00:00Z"/>
        <d v="2022-03-31T00:00:00Z"/>
        <d v="2023-05-02T00:00:00Z"/>
        <d v="2022-04-27T00:00:00Z"/>
        <d v="2021-11-02T00:00:00Z"/>
        <d v="2016-09-05T00:00:00Z"/>
        <d v="2020-09-25T00:00:00Z"/>
        <d v="2020-07-16T00:00:00Z"/>
        <d v="2023-05-01T00:00:00Z"/>
        <d v="2022-05-27T00:00:00Z"/>
        <d v="2022-08-16T00:00:00Z"/>
        <d v="2022-09-02T00:00:00Z"/>
        <d v="2019-11-01T00:00:00Z"/>
        <d v="2022-08-05T00:00:00Z"/>
        <d v="2019-10-17T00:00:00Z"/>
        <d v="2022-07-07T00:00:00Z"/>
        <d v="2020-12-01T00:00:00Z"/>
        <d v="2018-10-09T00:00:00Z"/>
        <d v="2021-09-16T00:00:00Z"/>
        <d v="2021-01-01T00:00:00Z"/>
        <d v="2018-10-02T00:00:00Z"/>
        <d v="2022-06-15T00:00:00Z"/>
        <d v="2023-05-17T00:00:00Z"/>
        <d v="2023-06-15T00:00:00Z"/>
        <d v="2022-09-08T00:00:00Z"/>
        <d v="2023-05-16T00:00:00Z"/>
        <d v="2023-05-19T00:00:00Z"/>
        <d v="2020-02-21T00:00:00Z"/>
        <d v="2023-05-18T00:00:00Z"/>
        <d v="2022-05-11T00:00:00Z"/>
        <d v="2023-05-24T00:00:00Z"/>
        <d v="2023-07-17T00:00:00Z"/>
        <d v="2023-07-14T00:00:00Z"/>
        <d v="2023-08-02T00:00:00Z"/>
        <d v="2023-07-25T00:00:00Z"/>
        <d v="2023-06-22T00:00:00Z"/>
        <d v="2023-07-07T00:00:00Z"/>
        <d v="2023-07-23T00:00:00Z"/>
        <d v="2021-06-03T00:00:00Z"/>
        <d v="2023-08-05T00:00:00Z"/>
        <d v="2023-06-19T00:00:00Z"/>
        <d v="2022-03-30T00:00:00Z"/>
        <d v="2023-06-30T00:00:00Z"/>
        <d v="2020-09-02T00:00:00Z"/>
        <d v="2023-08-10T00:00:00Z"/>
        <d v="2019-03-29T00:00:00Z"/>
        <d v="2019-08-30T00:00:00Z"/>
        <d v="2023-08-22T00:00:00Z"/>
        <d v="2023-08-23T00:00:00Z"/>
        <d v="2023-08-24T00:00:00Z"/>
        <d v="2023-08-17T00:00:00Z"/>
        <d v="2023-05-26T00:00:00Z"/>
        <d v="2023-08-15T00:00:00Z"/>
        <d v="2023-08-18T00:00:00Z"/>
        <d v="2023-09-07T00:00:00Z"/>
        <d v="2022-09-09T00:00:00Z"/>
        <d v="2021-07-30T00:00:00Z"/>
        <d v="2022-04-20T00:00:00Z"/>
        <d v="2022-11-03T00:00:00Z"/>
        <d v="2023-09-08T00:00:00Z"/>
        <d v="2023-09-14T00:00:00Z"/>
        <d v="2023-09-15T00:00:00Z"/>
        <d v="2023-09-18T00:00:00Z"/>
        <d v="2023-09-21T00:00:00Z"/>
        <d v="2023-09-19T00:00:00Z"/>
        <d v="2023-07-20T00:00:00Z"/>
        <d v="2021-02-17T00:00:00Z"/>
        <d v="2021-03-16T00:00:00Z"/>
        <d v="2023-09-25T00:00:00Z"/>
        <d v="2022-09-07T00:00:00Z"/>
        <d v="2021-05-27T00:00:00Z"/>
        <d v="2023-09-12T00:00:00Z"/>
        <d v="2023-09-28T00:00:00Z"/>
        <d v="2023-01-19T00:00:00Z"/>
        <d v="2023-09-29T00:00:00Z"/>
        <d v="2023-10-01T00:00:00Z"/>
        <d v="2023-10-05T00:00:00Z"/>
        <d v="2022-12-22T00:00:00Z"/>
        <d v="2023-10-11T00:00:00Z"/>
        <d v="2023-10-12T00:00:00Z"/>
        <d v="2020-11-05T00:00:00Z"/>
        <d v="2022-09-14T00:00:00Z"/>
        <d v="2023-05-30T00:00:00Z"/>
        <d v="2023-10-03T00:00:00Z"/>
        <d v="2023-10-13T00:00:00Z"/>
        <d v="2023-08-29T00:00:00Z"/>
        <d v="2023-10-19T00:00:00Z"/>
        <d v="2022-03-03T00:00:00Z"/>
        <d v="2023-07-06T00:00:00Z"/>
        <d v="2023-07-18T00:00:00Z"/>
        <d v="2013-10-28T00:00:00Z"/>
        <d v="2023-04-05T00:00:00Z"/>
        <d v="2022-07-19T00:00:00Z"/>
        <d v="2023-05-23T00:00:00Z"/>
        <d v="2023-01-13T00:00:00Z"/>
        <d v="2023-09-20T00:00:00Z"/>
        <d v="2021-09-17T00:00:00Z"/>
        <d v="2023-11-03T00:00:00Z"/>
        <d v="2023-10-24T00:00:00Z"/>
        <d v="2019-09-12T00:00:00Z"/>
        <d v="2023-02-22T00:00:00Z"/>
        <d v="2023-11-02T00:00:00Z"/>
        <d v="2022-06-30T00:00:00Z"/>
        <d v="2023-11-06T00:00:00Z"/>
        <d v="2022-10-22T00:00:00Z"/>
        <d v="2023-11-07T00:00:00Z"/>
        <d v="2023-06-11T00:00:00Z"/>
        <d v="2022-12-07T00:00:00Z"/>
        <d v="2023-10-31T00:00:00Z"/>
        <d v="2020-10-27T00:00:00Z"/>
        <d v="2023-09-26T00:00:00Z"/>
        <d v="2023-02-24T00:00:00Z"/>
        <d v="2021-09-07T00:00:00Z"/>
        <d v="2022-01-13T00:00:00Z"/>
        <d v="2021-03-25T00:00:00Z"/>
        <d v="2023-11-15T00:00:00Z"/>
        <d v="2016-08-25T00:00:00Z"/>
        <d v="2023-10-25T00:00:00Z"/>
        <d v="2019-11-22T00:00:00Z"/>
        <d v="2023-09-22T00:00:00Z"/>
        <d v="2019-05-29T00:00:00Z"/>
        <d v="2023-11-20T00:00:00Z"/>
        <d v="2022-02-22T00:00:00Z"/>
        <d v="2021-04-07T00:00:00Z"/>
        <d v="2023-07-19T00:00:00Z"/>
        <d v="2018-02-21T00:00:00Z"/>
        <d v="2023-02-15T00:00:00Z"/>
        <d v="2018-08-14T00:00:00Z"/>
        <d v="2020-09-23T00:00:00Z"/>
        <d v="2019-09-17T00:00:00Z"/>
        <d v="2021-09-04T00:00:00Z"/>
        <d v="2021-09-02T00:00:00Z"/>
        <d v="2019-07-22T00:00:00Z"/>
        <d v="2022-10-25T00:00:00Z"/>
        <d v="2023-11-29T00:00:00Z"/>
        <d v="2023-01-12T00:00:00Z"/>
        <d v="2023-08-16T00:00:00Z"/>
        <d v="2020-05-07T00:00:00Z"/>
        <d v="2023-11-30T00:00:00Z"/>
        <d v="2021-01-28T00:00:00Z"/>
        <d v="2023-12-01T00:00:00Z"/>
        <d v="2023-12-05T00:00:00Z"/>
        <d v="2020-01-17T00:00:00Z"/>
        <d v="2023-12-07T00:00:00Z"/>
        <d v="2022-12-01T00:00:00Z"/>
        <d v="2022-08-04T00:00:00Z"/>
        <d v="2021-10-20T00:00:00Z"/>
        <d v="2023-07-13T00:00:00Z"/>
        <d v="2018-08-29T00:00:00Z"/>
        <d v="2021-11-10T00:00:00Z"/>
        <d v="2022-10-17T00:00:00Z"/>
        <d v="2020-08-21T00:00:00Z"/>
        <d v="2023-05-25T00:00:00Z"/>
        <d v="2018-09-25T00:00:00Z"/>
        <d v="2023-05-12T00:00:00Z"/>
        <d v="2022-10-27T00:00:00Z"/>
        <d v="2023-08-07T00:00:00Z"/>
        <d v="2019-08-08T00:00:00Z"/>
        <d v="2019-10-23T00:00:00Z"/>
        <d v="2023-08-30T00:00:00Z"/>
        <d v="2023-12-11T00:00:00Z"/>
        <d v="2018-09-06T00:00:00Z"/>
        <d v="2022-07-18T00:00:00Z"/>
        <d v="2023-03-10T00:00:00Z"/>
        <d v="2021-08-24T00:00:00Z"/>
        <d v="2023-12-15T00:00:00Z"/>
        <d v="2022-02-12T00:00:00Z"/>
        <d v="2022-07-26T00:00:00Z"/>
        <d v="2023-12-02T00:00:00Z"/>
        <d v="2024-01-25T00:00:00Z"/>
        <d v="2023-11-01T00:00:00Z"/>
        <d v="2021-12-03T00:00:00Z"/>
        <d v="2023-10-27T00:00:00Z"/>
        <d v="2020-09-15T00:00:00Z"/>
        <d v="2023-09-27T00:00:00Z"/>
        <d v="2021-08-21T00:00:00Z"/>
        <d v="2020-09-04T00:00:00Z"/>
        <d v="2022-01-20T00:00:00Z"/>
        <d v="2023-06-14T00:00:00Z"/>
        <d v="2018-08-31T00:00:00Z"/>
        <d v="2020-05-08T00:00:00Z"/>
        <d v="2021-03-24T00:00:00Z"/>
        <d v="2018-08-10T00:00:00Z"/>
        <d v="2016-02-17T00:00:00Z"/>
        <d v="2023-12-29T00:00:00Z"/>
      </sharedItems>
    </cacheField>
    <cacheField name="Month" numFmtId="1">
      <sharedItems containsString="0" containsBlank="1" containsNumber="1" containsInteger="1">
        <n v="5.0"/>
        <n v="6.0"/>
        <n v="12.0"/>
        <n v="2.0"/>
        <n v="9.0"/>
        <n v="1.0"/>
        <n v="10.0"/>
        <n v="4.0"/>
        <n v="7.0"/>
        <n v="8.0"/>
        <m/>
        <n v="3.0"/>
        <n v="11.0"/>
      </sharedItems>
    </cacheField>
    <cacheField name="Year" numFmtId="1">
      <sharedItems containsString="0" containsBlank="1" containsNumber="1" containsInteger="1">
        <n v="2021.0"/>
        <n v="2022.0"/>
        <n v="2018.0"/>
        <n v="2019.0"/>
        <n v="2020.0"/>
        <n v="2017.0"/>
        <n v="2016.0"/>
        <n v="2023.0"/>
        <m/>
        <n v="2015.0"/>
        <n v="2013.0"/>
      </sharedItems>
    </cacheField>
    <cacheField name="Game Impact">
      <sharedItems containsBlank="1" containsMixedTypes="1" containsNumber="1">
        <n v="40.224049331963"/>
        <n v="21.608996539792386"/>
        <n v="2.9926108374384235"/>
        <n v="0.2968822708236389"/>
        <n v="20.487850467289718"/>
        <n v="14.619195046439629"/>
        <s v="No Data"/>
        <n v="0.2907098121085595"/>
        <n v="4.335051546391752"/>
        <n v="32.5264116575592"/>
        <n v="4.702653247941446"/>
        <n v="20.838466803559207"/>
        <n v="0.18923465096719932"/>
        <n v="170.35425685425685"/>
        <n v="0.26804123711340205"/>
        <n v="14.496114763897191"/>
        <n v="1.7884130982367759"/>
        <n v="2.901639344262295"/>
        <n v="11.83882783882784"/>
        <n v="11.64"/>
        <n v="1.3174603174603174"/>
        <m/>
        <n v="1.7158105403602402"/>
        <n v="2.4878048780487805"/>
        <n v="0.17804154302670624"/>
        <n v="3.0063291139240507"/>
        <n v="410.8058823529412"/>
        <n v="2.7260273972602738"/>
        <n v="1.5614849187935034"/>
        <n v="0.0"/>
        <n v="2.9126284875183552"/>
        <n v="4.082621082621083"/>
        <n v="1.0"/>
        <n v="17.968347010550996"/>
        <n v="0.17080745341614906"/>
        <n v="3.9660751565762005"/>
        <n v="7.4312320916905446"/>
        <n v="0.8192389006342494"/>
        <n v="0.72578125"/>
        <n v="6.407294832826747"/>
        <n v="0.6953748006379585"/>
        <n v="1.8505392912172574"/>
        <n v="2.9991525423728813"/>
        <n v="14.584558823529411"/>
        <n v="0.2564575645756458"/>
        <n v="0.15714285714285714"/>
        <n v="10.818376068376068"/>
        <n v="2.6369565217391306"/>
        <n v="4.028639618138425"/>
        <n v="0.5562770562770563"/>
        <n v="5.707231040564374"/>
        <n v="0.34222919937205654"/>
        <n v="1.763975155279503"/>
        <n v="0.3684210526315789"/>
        <n v="4.387997208653175"/>
        <n v="22.490146217418946"/>
        <n v="1.7780362959516054"/>
        <n v="0.9987357774968394"/>
        <n v="11.938923395445135"/>
        <n v="8.49031007751938"/>
        <n v="3.7236566643405444"/>
        <n v="3.9552523008568707"/>
        <n v="0.14754098360655737"/>
        <n v="1.1557659208261617"/>
        <n v="10.294665537679933"/>
        <n v="0.5186656076250993"/>
        <n v="1.3333333333333333"/>
        <n v="0.622154779969651"/>
        <n v="0.7859424920127795"/>
        <n v="1.939278937381404"/>
        <n v="1.16008316008316"/>
        <n v="8.339544513457557"/>
        <n v="1.9151712887438825"/>
        <n v="3.3835072031793345"/>
        <n v="1.2585034013605443"/>
        <n v="8.654205607476635"/>
        <n v="4.513541666666667"/>
        <n v="1.2960629921259843"/>
        <n v="38.870440251572326"/>
        <n v="0.033444816053511704"/>
        <n v="19.305695989214694"/>
        <n v="0.7021739130434783"/>
        <n v="6.707308116048476"/>
        <n v="9.814814814814815"/>
        <n v="21.940265486725664"/>
        <n v="34.90993428681871"/>
        <n v="1.851985559566787"/>
        <n v="27.53740779768177"/>
        <n v="2.2366946778711485"/>
        <n v="29.506974506974508"/>
        <n v="2.4472152950955945"/>
        <n v="13.407342657342657"/>
        <n v="5.951127819548872"/>
        <n v="0.05008787346221441"/>
        <n v="18.62162162162162"/>
        <n v="59.49878934624697"/>
        <n v="7.814420803782506"/>
        <n v="6.576869484440316"/>
        <n v="14.298013245033113"/>
        <n v="0.3032568072610785"/>
        <n v="43.398039215686275"/>
        <n v="0.24171539961013644"/>
        <n v="8.312596006144393"/>
        <n v="2.611428571428571"/>
        <n v="0.3216514642342775"/>
        <n v="1.0420792079207921"/>
        <n v="8.648456057007126"/>
        <n v="0.4880952380952381"/>
        <n v="23.564430244941427"/>
        <n v="6.868908382066277"/>
        <n v="19.71251719394773"/>
        <n v="155.52275862068964"/>
        <n v="15.99149453219927"/>
        <n v="18.45531914893617"/>
        <n v="7.443985544656686"/>
        <n v="0.312960235640648"/>
        <n v="2.04"/>
        <n v="0.07589285714285714"/>
        <n v="4.488773747841106"/>
        <n v="5.648616125150421"/>
        <n v="3.4506034868126956"/>
        <n v="3.726009552757273"/>
        <n v="1.998389694041868"/>
        <n v="1.32996632996633"/>
        <n v="0.2100508187464709"/>
        <n v="0.6248391248391248"/>
        <n v="5.868171021377672"/>
        <n v="0.7388724035608308"/>
        <n v="29.31360946745562"/>
        <n v="0.5093167701863354"/>
        <n v="0.6564079007808912"/>
        <n v="8.367276887871853"/>
        <n v="0.24926253687315633"/>
        <n v="4.825692963752665"/>
        <n v="2.3803131991051454"/>
        <n v="2.1736571008094185"/>
        <n v="2.3714285714285714"/>
        <n v="15.867647058823529"/>
        <n v="4.659477866061294"/>
        <n v="5.911377245508982"/>
        <n v="16.028322440087145"/>
        <n v="0.7670364500792393"/>
        <n v="4.226064951497259"/>
        <n v="0.3766599597585513"/>
        <n v="0.5822485207100592"/>
        <n v="15.058441558441558"/>
        <n v="8.107563025210084"/>
        <n v="4.615646258503402"/>
        <n v="23.506611570247934"/>
        <n v="0.7307359307359307"/>
        <n v="0.5769841269841269"/>
        <n v="0.10580204778156997"/>
        <n v="5.225063938618926"/>
        <n v="6.890212765957447"/>
        <n v="1.261802575107296"/>
        <n v="10.245437382001258"/>
        <n v="0.4513343799058085"/>
        <n v="5.301397205588822"/>
        <n v="18.202439024390245"/>
        <n v="0.4171632896305125"/>
        <n v="5.405020920502092"/>
        <n v="0.012203876525484566"/>
        <n v="14.693539480949752"/>
        <n v="0.37242268041237114"/>
        <n v="2.241646489104116"/>
        <n v="3.2469733656174333"/>
        <n v="0.07059228650137742"/>
        <n v="0.38857142857142857"/>
        <n v="1.1782661782661783"/>
        <n v="61.29355608591885"/>
        <n v="5.749152542372881"/>
        <n v="1.1312607944732298"/>
        <n v="5.730860299921074"/>
        <n v="25.124563445867288"/>
        <n v="0.09906152241918666"/>
        <n v="0.9362808842652796"/>
        <n v="1.2316570486397362"/>
        <n v="0.24945612762871647"/>
        <n v="4.312312312312312"/>
        <n v="3.9072494669509594"/>
        <n v="4.119878603945372"/>
        <n v="64.23575498575498"/>
        <n v="4.259303721488595"/>
        <n v="18.11578947368421"/>
        <n v="0.9608323133414932"/>
        <n v="0.687235841081995"/>
        <n v="1.6703296703296704"/>
        <n v="0.326984126984127"/>
        <n v="5.1282952548330405"/>
        <n v="36.081460674157306"/>
        <n v="0.12408759124087591"/>
        <n v="20.101190476190474"/>
        <n v="1.635527246992215"/>
        <n v="3.8646864686468647"/>
        <n v="2.5833333333333335"/>
        <n v="0.3915966386554622"/>
        <n v="13.637462235649547"/>
        <n v="0.2664714494875549"/>
        <n v="0.5319396051103368"/>
        <n v="8.338478500551268"/>
        <n v="0.2801664355062413"/>
        <n v="0.8733286418015482"/>
        <n v="0.49941792782305006"/>
        <n v="1.8336886993603412"/>
        <n v="1.0188976377952756"/>
        <n v="2.4009700889248182"/>
        <n v="3.9859154929577465"/>
        <n v="0.7391786903440621"/>
        <n v="6.507217847769029"/>
        <n v="14.24399185336049"/>
        <n v="0.19892735251097027"/>
        <n v="2.3706896551724137"/>
        <n v="0.8740213523131672"/>
        <n v="2.184487951807229"/>
        <n v="2.177248677248677"/>
        <n v="0.35878336436995656"/>
        <n v="0.590633130962706"/>
        <n v="4.214622641509434"/>
        <n v="55.613157894736844"/>
        <n v="56.70947368421053"/>
        <n v="0.24329501915708812"/>
        <n v="0.761685319289006"/>
        <n v="3.8786610878661087"/>
        <n v="1.7808219178082192"/>
        <n v="0.23809523809523808"/>
        <n v="0.6670807453416149"/>
        <n v="2.7196916608269097"/>
        <n v="1.3973747016706444"/>
        <n v="0.8411377037807839"/>
        <n v="18.179310344827588"/>
        <n v="0.02346368715083799"/>
        <n v="0.5703544575725027"/>
        <n v="0.4482431149097816"/>
        <n v="0.04437869822485207"/>
        <n v="0.8136439267886856"/>
        <n v="0.07526881720430108"/>
        <n v="0.8010362694300518"/>
        <n v="0.1371308016877637"/>
        <n v="50.47707486941381"/>
        <n v="4.83104284559418"/>
        <n v="0.3008658008658009"/>
        <n v="2.9539198084979055"/>
        <n v="8.773524720893143"/>
        <n v="0.029350104821802937"/>
        <n v="1.7036247334754797"/>
        <n v="16.467625899280577"/>
        <n v="0.5660377358490566"/>
        <n v="3.0750481077613854"/>
        <n v="9.463414634146341"/>
        <n v="14.136212624584717"/>
        <n v="0.2119047619047619"/>
        <n v="2.3066255778120186"/>
        <n v="24.77171215880893"/>
        <n v="86.95378151260505"/>
        <n v="0.6863636363636364"/>
        <n v="46.275757575757574"/>
        <n v="3.890288713910761"/>
        <n v="108.20263157894736"/>
        <n v="4.301176470588235"/>
        <n v="3.8918058870326173"/>
        <n v="23.266459627329194"/>
        <n v="0.3582531458179127"/>
        <n v="42.19854721549637"/>
        <n v="22.017543859649123"/>
        <n v="0.2922465208747515"/>
        <n v="0.05555555555555555"/>
        <n v="0.14285714285714285"/>
        <n v="68.31648063033487"/>
        <n v="0.052434456928838954"/>
        <n v="23.905544147843944"/>
        <n v="3.943148688046647"/>
        <n v="4.623574144486692"/>
        <n v="0.3822937625754527"/>
        <n v="0.5277497477295661"/>
        <n v="4.427570093457944"/>
        <n v="0.032679738562091505"/>
        <n v="10.478463329452852"/>
        <n v="8.75897435897436"/>
        <n v="1.0916905444126075"/>
        <n v="0.15644171779141106"/>
        <n v="1.1157635467980296"/>
        <n v="0.7392449517120281"/>
        <n v="0.09012875536480687"/>
        <n v="1.153345724907063"/>
        <n v="1.9653779572994807"/>
        <n v="3.4146341463414633"/>
        <n v="1.7837837837837838"/>
        <n v="0.32273449920508746"/>
        <n v="0.1639751552795031"/>
        <n v="0.10003718854592786"/>
        <n v="0.8791390728476821"/>
        <n v="0.6966379984362784"/>
        <n v="0.20384615384615384"/>
        <n v="0.7228714524207012"/>
        <n v="7.386100386100386"/>
        <n v="2.143712574850299"/>
        <n v="3.1672088484059855"/>
        <n v="0.6872586872586872"/>
        <n v="0.026465028355387523"/>
        <n v="4.413015463917525"/>
        <n v="0.035842293906810034"/>
        <n v="0.25503943908851884"/>
        <n v="0.3412987012987013"/>
        <n v="0.92018779342723"/>
        <n v="104.6364522417154"/>
        <n v="4.931531531531531"/>
        <n v="0.32142857142857145"/>
        <n v="0.4"/>
        <n v="0.27593818984547464"/>
        <n v="2.5081967213114753"/>
        <n v="0.17373737373737375"/>
        <n v="0.00816326530612245"/>
        <n v="0.049586776859504134"/>
        <n v="0.9726315789473684"/>
        <n v="2.242798353909465"/>
        <n v="11.324675324675324"/>
        <n v="1.2715447154471544"/>
        <n v="7.531645569620253"/>
        <n v="3.8852459016393444"/>
        <n v="172.91397849462365"/>
        <n v="0.20634920634920634"/>
        <n v="0.3772455089820359"/>
        <n v="129.04"/>
        <n v="11.20673076923077"/>
        <n v="0.08808290155440414"/>
        <n v="8.146341463414634"/>
        <n v="0.02824858757062147"/>
        <n v="0.11494252873563218"/>
        <n v="3.008"/>
        <n v="0.036585365853658534"/>
        <n v="31.379146919431278"/>
        <n v="6.563265306122449"/>
        <n v="0.076103500761035"/>
        <n v="0.085"/>
        <n v="0.043866774979691305"/>
        <n v="0.059548254620123205"/>
        <n v="11.849056603773585"/>
        <n v="9.0672748004561"/>
        <n v="2.890625"/>
        <n v="3.272108843537415"/>
        <n v="1.7876712328767124"/>
        <n v="2.496551724137931"/>
        <n v="0.34868421052631576"/>
        <n v="4.394557823129252"/>
        <n v="1.148936170212766"/>
        <n v="4.246753246753247"/>
        <n v="0.11258278145695365"/>
        <n v="0.03816793893129771"/>
        <n v="0.2824427480916031"/>
        <n v="0.5242914979757085"/>
        <n v="0.39"/>
        <n v="13.24056603773585"/>
        <n v="0.5216400911161732"/>
        <n v="6.484615384615385"/>
        <n v="6.0"/>
        <n v="0.43548387096774194"/>
        <n v="0.8373983739837398"/>
        <n v="27.775"/>
        <n v="137.05128205128204"/>
        <n v="38.436974789915965"/>
        <n v="0.42777777777777776"/>
        <n v="51.040650406504064"/>
        <n v="0.4280338664158043"/>
        <n v="0.07142857142857142"/>
        <n v="0.035398230088495575"/>
        <n v="3.409274193548387"/>
        <n v="7.908713692946058"/>
        <n v="0.6456521739130435"/>
        <n v="1.0396825396825398"/>
        <n v="0.11818181818181818"/>
        <n v="0.1298342541436464"/>
        <n v="0.027522935779816515"/>
        <n v="1.308411214953271"/>
        <n v="25.058252427184467"/>
        <n v="1.8461538461538463"/>
        <n v="0.6875"/>
        <n v="4.743787489288775"/>
        <n v="0.16359918200409"/>
        <n v="0.16017316017316016"/>
        <n v="2.8285714285714287"/>
        <n v="1.6526315789473685"/>
        <n v="2.7"/>
        <n v="1.2195121951219512"/>
        <n v="0.30337078651685395"/>
        <n v="0.01608187134502924"/>
        <n v="1.6443298969072164"/>
        <n v="0.7303370786516854"/>
        <n v="0.6593406593406593"/>
        <n v="1.877545551982851"/>
        <n v="0.7027972027972028"/>
        <n v="190.46153846153845"/>
        <n v="2.046218487394958"/>
        <n v="0.3342391304347826"/>
        <n v="2.870740305522914"/>
        <n v="0.5740932642487047"/>
        <n v="1.5476190476190477"/>
        <n v="0.8916194076874606"/>
        <n v="0.6737804878048781"/>
        <n v="1.8214285714285714"/>
        <n v="6.4"/>
        <n v="0.10666666666666667"/>
        <n v="83.86028853454822"/>
        <n v="2.1716814159292035"/>
        <n v="1.267605633802817"/>
        <n v="1.2752497225305217"/>
        <n v="0.48337028824833705"/>
        <n v="0.8285714285714286"/>
        <n v="0.6351351351351351"/>
        <n v="1.3059360730593608"/>
        <n v="4.072892938496583"/>
        <n v="0.07407407407407407"/>
        <n v="5.142857142857143"/>
        <n v="30.352040816326532"/>
        <n v="0.3557692307692308"/>
        <n v="0.24193548387096775"/>
        <n v="6.1875"/>
        <n v="19.717791411042946"/>
        <n v="3.6092436974789917"/>
        <n v="3.1602787456445993"/>
        <n v="0.6289222373806276"/>
        <n v="3.6991341991341993"/>
        <n v="4.451801363193768"/>
        <n v="0.7642585551330798"/>
        <n v="2.285925925925926"/>
        <n v="0.5662650602409639"/>
        <n v="2.350263852242744"/>
        <n v="0.07758620689655173"/>
        <n v="0.9421145894861194"/>
        <n v="0.004048582995951417"/>
        <n v="0.4376396960214573"/>
        <n v="0.9649122807017544"/>
        <n v="4.181818181818182"/>
        <n v="0.16173570019723865"/>
        <n v="1.6298342541436464"/>
        <n v="0.4700499168053245"/>
        <n v="0.035266821345707654"/>
        <n v="32.79326923076923"/>
        <n v="26.597014925373134"/>
        <n v="7.268046441191317"/>
        <n v="81.32479338842975"/>
        <n v="17.576026637069923"/>
        <n v="1.6561314791403288"/>
        <n v="3.5513157894736844"/>
        <n v="21.697916666666668"/>
        <n v="1.4353348729792148"/>
        <n v="0.33557046979865773"/>
        <n v="0.5803571428571429"/>
        <n v="2.306451612903226"/>
        <n v="2.2916666666666665"/>
        <n v="4.978319783197832"/>
        <n v="4.934640522875817"/>
        <n v="2.2839140103780577"/>
        <n v="3.872340425531915"/>
        <n v="23.38095238095238"/>
        <n v="0.03597122302158273"/>
        <n v="3.6943674976915974"/>
        <n v="0.32608695652173914"/>
        <n v="0.21428571428571427"/>
        <n v="0.9523809523809523"/>
        <n v="0.025342465753424658"/>
        <n v="0.023809523809523808"/>
        <n v="281.3"/>
        <n v="14.330900243309003"/>
        <n v="1.6377358490566039"/>
        <n v="0.7619047619047619"/>
        <n v="0.013071895424836602"/>
        <n v="0.13814180929095354"/>
        <n v="0.075"/>
        <n v="0.3048128342245989"/>
        <n v="39.43031536113937"/>
        <n v="1.110414052697616"/>
        <n v="1.7252747252747254"/>
        <n v="10.197368421052632"/>
        <n v="0.9565567176186646"/>
        <n v="1.5805084745762712"/>
        <n v="0.36513666838576586"/>
        <n v="10.405622489959839"/>
        <n v="0.9937888198757764"/>
        <n v="2.8856502242152464"/>
        <n v="50.354166666666664"/>
        <n v="9.551378446115288"/>
        <n v="0.13580246913580246"/>
        <n v="0.7854500616522812"/>
        <n v="0.3408796895213454"/>
        <n v="24.834532374100718"/>
        <n v="7.134328358208955"/>
        <n v="0.067926455566905"/>
        <n v="1.182815356489945"/>
        <n v="5.865384615384615"/>
        <n v="2.762589928057554"/>
        <n v="18.624"/>
        <n v="36.595238095238095"/>
        <n v="59.28125"/>
        <n v="0.7258064516129032"/>
        <n v="36.460881934566146"/>
        <n v="0.9369202226345084"/>
        <n v="1.8222222222222222"/>
        <n v="19.17105263157895"/>
        <n v="25.797720797720796"/>
        <n v="8.91194968553459"/>
        <n v="2.5594315245478034"/>
        <n v="1.1604938271604939"/>
        <n v="7.155172413793103"/>
        <n v="1.4167636786961584"/>
        <n v="1.5135135135135136"/>
        <n v="0.0797498045347928"/>
        <n v="0.10136674259681093"/>
        <n v="1.9902359641985354"/>
        <n v="79.42857142857143"/>
        <n v="4.975206611570248"/>
        <n v="0.5787037037037037"/>
        <n v="0.45777233782129745"/>
        <n v="0.08910386965376782"/>
        <n v="13.623145400593472"/>
        <n v="0.29553264604810997"/>
        <n v="1.254863813229572"/>
        <n v="5.0705289672544085"/>
        <n v="0.10865051903114187"/>
        <n v="0.2777777777777778"/>
      </sharedItems>
    </cacheField>
    <cacheField name="Store Page / Game Link" numFmtId="0">
      <sharedItems containsBlank="1">
        <s v="https://store.steampowered.com/app/1259420/Days_Gone/"/>
        <s v="https://store.steampowered.com/app/1462040/FINAL_FANTASY_VII_REMAKE_INTERGRADE/"/>
        <s v="https://store.steampowered.com/app/1321680/Hello_Neighbor_2/"/>
        <s v="https://store.steampowered.com/app/558260/Gravel/"/>
        <s v="https://store.steampowered.com/app/860510/Little_Nightmares_II/"/>
        <s v="https://store.steampowered.com/app/532210/Life_is_Strange_2/"/>
        <s v="https://launcher.store.epicgames.com/en-US/p/kingdom-hearts-iii"/>
        <s v="https://store.steampowered.com/app/692100/Infliction/"/>
        <s v="https://store.steampowered.com/app/1184050/Gears_Tactics/"/>
        <s v="https://store.steampowered.com/app/2021910/FPS_Chess/"/>
        <s v="https://store.steampowered.com/app/1128920/EVERSPACE_2/"/>
        <s v="https://store.steampowered.com/app/851850/DRAGON_BALL_Z_KAKAROT/"/>
        <s v="https://store.steampowered.com/app/506900/Downward/"/>
        <s v="https://store.steampowered.com/app/381210/Dead_by_Daylight/"/>
        <s v="https://store.steampowered.com/app/879000/Comanche/"/>
        <s v="https://store.steampowered.com/app/692850/Bloodstained_Ritual_of_the_Night/"/>
        <s v="https://store.steampowered.com/app/1532690/BLACKTAIL/"/>
        <s v="https://store.steampowered.com/app/1522870/Supraland_Six_Inches_Under/"/>
        <s v="https://store.steampowered.com/app/501300/What_Remains_of_Edith_Finch/"/>
        <s v="https://store.steampowered.com/app/2232840/Garten_of_Banban/"/>
        <s v="https://store.steampowered.com/app/1298140/Fobia__St_Dinfna_Hotel/"/>
        <s v="https://www.ironmace.com/"/>
        <s v="https://store.steampowered.com/app/649950/Ashen/"/>
        <s v="https://store.steampowered.com/app/1194810/Meet_Your_Maker/"/>
        <s v="https://store.steampowered.com/app/1065740/REPO_MAN/"/>
        <s v="https://store.steampowered.com/app/2161050/Boti_Byteland_Overclocked/"/>
        <s v="https://store.steampowered.com/app/1987730/Smiths__Legends/"/>
        <s v="https://store.steampowered.com/app/1997590/RETOOLED/"/>
        <s v="https://store.steampowered.com/app/2117110/Trail_of_Toads/"/>
        <s v="https://store.steampowered.com/app/1891620/Lempo/"/>
        <s v="https://store.steampowered.com/app/1818610/Karagon_Survival_Robot_Riding_FPS/"/>
        <s v="https://store.steampowered.com/app/1574360/Uncharted_Waters_Origin/"/>
        <s v="https://store.steampowered.com/app/990080/Hogwarts_Legacy/"/>
        <s v="https://store.steampowered.com/app/2081080/Capes/"/>
        <s v="https://store.steampowered.com/app/2163210/The_Archipelago_Promise/"/>
        <s v="https://store.steampowered.com/app/1816300/HARVESTELLA/"/>
        <s v="https://store.steampowered.com/app/1963210/VALKYRIE_ELYSIUM/"/>
        <s v="https://store.steampowered.com/app/1949030/Sherlock_Holmes_The_Awakened/"/>
        <s v="https://store.steampowered.com/app/924980/Trials_of_Mana/"/>
        <s v="https://store.steampowered.com/app/1090630/Granblue_Fantasy_Versus/"/>
        <s v="https://store.steampowered.com/app/1981610/Wanted_Dead/"/>
        <s v="https://store.steampowered.com/app/1149620/Gas_Station_Simulator/"/>
        <s v="https://store.steampowered.com/app/2096030/Snow_Plowing_Simulator/"/>
        <s v="https://store.steampowered.com/app/1435900/Route_66_Simulator/"/>
        <s v="https://store.steampowered.com/app/1559600/The_Ranch_of_Rivershine/"/>
        <s v="https://store.steampowered.com/app/2244480/REMEDIUM_Sentinels/"/>
        <s v="https://store.steampowered.com/app/544750/SOULCALIBUR_VI/"/>
        <s v="https://store.steampowered.com/app/1498570/THE_KING_OF_FIGHTERS_XV/"/>
        <s v="https://store.steampowered.com/app/1342260/SAMURAI_SHODOWN/"/>
        <s v="https://store.steampowered.com/app/1061100/Hunters_Arena_Legends/"/>
        <s v="https://store.steampowered.com/app/1805480/Like_a_Dragon_Ishin/"/>
        <s v="https://store.steampowered.com/app/1087760/The_Gunk/"/>
        <s v="https://store.steampowered.com/app/928960/Godfall_Ultimate_Edition/"/>
        <s v="https://store.steampowered.com/app/1186640/Pumpkin_Jack/"/>
        <s v="https://store.steampowered.com/app/1543030/Sword_and_Fairy_7/"/>
        <s v="https://store.steampowered.com/app/404200/WARTILE/"/>
        <s v="https://store.steampowered.com/app/1897050/VARIOUS_DAYLIFE/"/>
        <s v="https://store.steampowered.com/app/775500/SCARLET_NEXUS/"/>
        <s v="https://store.steampowered.com/app/1850510/TRIANGLE_STRATEGY/"/>
        <s v="https://store.steampowered.com/app/1271700/HOT_WHEELS_UNLEASHED/"/>
        <s v="https://store.steampowered.com/app/551770/ECHO/"/>
        <s v="https://store.steampowered.com/app/1216060/DNF_Duel/"/>
        <s v="https://store.steampowered.com/app/691280/SINNER_Sacrifice_for_Redemption/"/>
        <s v="https://store.steampowered.com/app/1602080/Soulstice/"/>
        <s v="https://store.steampowered.com/app/1015890/TASOMACHI_Behind_the_Twilight/"/>
        <s v="https://store.steampowered.com/app/1150080/Azur_Lane_Crosswave/"/>
        <s v="https://store.steampowered.com/app/678960/CODE_VEIN/"/>
        <s v="https://store.steampowered.com/app/632350/Cyberdimension_Neptunia_4_Goddesses_Online/"/>
        <s v="https://store.steampowered.com/app/1492680/The_Pathless/"/>
        <s v="https://store.steampowered.com/app/597820/BIOMUTANT/"/>
        <s v="https://store.steampowered.com/app/1343240/Thymesia/"/>
        <s v="https://store.steampowered.com/app/1167450/DAEMON_X_MACHINA/"/>
        <s v="https://store.steampowered.com/app/341940/Hatred/"/>
        <s v="https://store.steampowered.com/app/1636660/Absolute_Tactics_Daughters_of_Mercy/"/>
        <s v="https://store.steampowered.com/app/1386900/Observer_System_Redux/"/>
        <s v="https://store.steampowered.com/app/559650/Witch_It/"/>
        <s v="https://store.steampowered.com/app/1378290/The_Citadel/"/>
        <s v="https://store.steampowered.com/app/1920490/The_Outer_Worlds_Spacers_Choice_Edition/"/>
        <s v="https://store.steampowered.com/app/1164690/Wigmund/"/>
        <s v="https://store.steampowered.com/app/1430680/Clash_Artifacts_of_Chaos/"/>
        <s v="https://store.steampowered.com/app/750130/The_Sinking_City/"/>
        <s v="https://store.steampowered.com/app/1399080/The_DioField_Chronicle/"/>
        <s v="https://store.steampowered.com/app/629820/Maneater/"/>
        <s v="https://store.steampowered.com/app/566440/Necromunda_Underhive_Wars/"/>
        <s v="https://store.steampowered.com/app/598700/The_Vagrant/"/>
        <s v="https://store.steampowered.com/app/355790/Styx_Shards_of_Darkness/"/>
        <s v="https://store.steampowered.com/app/973230/We_Who_Are_About_To_Die/"/>
        <s v="https://store.steampowered.com/app/1222370/Necromunda_Hired_Gun/"/>
        <s v="https://store.steampowered.com/app/1851280/Samurai_Bringer/"/>
        <s v="https://store.steampowered.com/app/1178830/Bright_Memory_Infinite/"/>
        <s v="https://store.steampowered.com/app/457260/Omen_of_Sorrow/"/>
        <s v="https://store.steampowered.com/app/376210/The_Isle/"/>
        <s v="https://store.steampowered.com/app/865680/The_Eternal_Cylinder/"/>
        <s v="https://store.steampowered.com/app/384190/ABZU/"/>
        <s v="https://store.steampowered.com/app/1034140/Subverse/"/>
        <s v="https://store.steampowered.com/app/1496790/Gotham_Knights/"/>
        <s v="https://store.steampowered.com/app/361420/ASTRONEER/"/>
        <s v="https://store.steampowered.com/app/724970/_Faith_of_Danschant/"/>
        <s v="https://store.steampowered.com/app/1384160/GUILTY_GEAR_STRIVE/"/>
        <s v="steam://install/350280"/>
        <s v="https://store.steampowered.com/app/1265920/Life_is_Strange_Remastered/"/>
        <s v="https://store.steampowered.com/app/440900/Conan_Exiles/"/>
        <s v="https://store.steampowered.com/app/662960/Mysteria_Occult_Shadows/"/>
        <s v="https://store.steampowered.com/app/1286680/Tiny_Tinas_Wonderlands/"/>
        <s v="https://store.steampowered.com/app/996580/Spyro_Reignited_Trilogy/"/>
        <s v="https://store.steampowered.com/app/1467020/Aefen_Fall/"/>
        <s v="https://launcher.store.epicgames.com/en-US/p/fortnite"/>
        <s v="https://store.steampowered.com/app/861650/Session_Skate_Sim/"/>
        <s v="https://store.steampowered.com/app/1721470/Poppy_Playtime/"/>
        <s v="https://store.steampowered.com/app/1672970/Minecraft_Dungeons/"/>
        <s v="https://noahsheart.archosaur.com/"/>
        <s v="https://store.steampowered.com/app/626690/Sword_Art_Online_Fatal_Bullet/"/>
        <s v="https://store.steampowered.com/app/2064650/Tower_of_Fantasy/"/>
        <s v="https://store.steampowered.com/app/871200/FIGHTING_EX_LAYER/"/>
        <s v="https://store.steampowered.com/app/680420/OUTRIDERS/"/>
        <s v="https://store.steampowered.com/app/1341050/BALAN_WONDERWORLD/"/>
        <s v="https://store.steampowered.com/app/969990/SpongeBob_SquarePants_Battle_for_Bikini_Bottom__Rehydrated/"/>
        <s v="https://store.steampowered.com/app/1282150/SpongeBob_SquarePants_The_Cosmic_Shake/"/>
        <s v="https://store.steampowered.com/app/301840/City_of_Brass/"/>
        <s v="https://store.steampowered.com/app/1867530/Solar_Ash/"/>
        <s v="https://store.steampowered.com/app/1065310/Evil_West/"/>
        <s v="https://store.steampowered.com/app/1630110/Gungrave_GORE/"/>
        <s v="https://store.steampowered.com/app/1369630/ENDER_LILIES_Quietus_of_the_Knights/"/>
        <s v="https://store.steampowered.com/app/427290/Vampyr/"/>
        <s v="https://store.steampowered.com/app/678950/DRAGON_BALL_FighterZ/"/>
        <s v="https://store.steampowered.com/app/1832640/Mirror_2_Project_X/"/>
        <s v="https://store.steampowered.com/app/1490890/Demon_Slayer_Kimetsu_no_Yaiba_The_Hinokami_Chronicles/"/>
        <s v="https://store.steampowered.com/app/1789480/Marauders/"/>
        <s v="https://store.steampowered.com/app/332950/Dark_Deception/"/>
        <s v="https://store.steampowered.com/app/1165870/Mahou_Arms/"/>
        <s v="https://store.steampowered.com/app/695330/SEASON_A_letter_to_the_future/"/>
        <s v="https://store.steampowered.com/app/1329790/Override_2_Super_Mech_League/"/>
        <s v="https://store.steampowered.com/app/1134100/Frozenheim/"/>
        <s v="https://store.steampowered.com/app/1426450/Age_of_Darkness_Final_Stand/"/>
        <s v="https://store.steampowered.com/app/463530/Empires_of_the_Undergrowth/"/>
        <s v="https://store.steampowered.com/app/464060/RUINER/"/>
        <s v="https://store.steampowered.com/app/1370050/Trek_to_Yomi/"/>
        <s v="https://store.steampowered.com/app/730390/Raji_An_Ancient_Epic/"/>
        <s v="https://store.steampowered.com/app/889600/The_Caligula_Effect_Overdose/"/>
        <s v="https://store.steampowered.com/app/1039890/EARTH_DEFENSE_FORCE_IRON_RAIN/"/>
        <s v="https://store.steampowered.com/app/921570/OCTOPATH_TRAVELER/"/>
        <s v="https://store.steampowered.com/app/2003050/Perseus_Titan_Slayer/"/>
        <s v="https://store.steampowered.com/app/1129580/Medieval_Dynasty/"/>
        <s v="https://store.steampowered.com/app/1209410/King_of_Seas/"/>
        <s v="https://store.steampowered.com/app/633360/Remothered_Tormented_Fathers/"/>
        <s v="https://store.steampowered.com/app/607080/Psychonauts_2/"/>
        <s v="https://store.steampowered.com/app/1614270/Submerged_Hidden_Depths/"/>
        <s v="https://store.steampowered.com/app/606280/Darksiders_III/"/>
        <s v="https://store.steampowered.com/app/1040420/Dreamscaper/"/>
        <s v="https://store.steampowered.com/app/523660/HYPERCHARGE_Unboxed/"/>
        <s v="https://store.steampowered.com/app/1378990/Crash_Bandicoot_4_Its_About_Time/"/>
        <s v="https://store.steampowered.com/app/1954200/Kena_Bridge_of_Spirits/"/>
        <s v="https://store.steampowered.com/app/1110910/Mortal_Shell/"/>
        <s v="https://launcher.store.epicgames.com/en-US/p/tony-hawks-pro-skater-1-and-2"/>
        <s v="https://store.steampowered.com/app/1330470/FIST_Forged_In_Shadow_Torch/"/>
        <s v="https://store.steampowered.com/app/698670/Scorn/"/>
        <s v="https://store.steampowered.com/app/659960/_/"/>
        <s v="https://store.steampowered.com/app/529180/Dark_and_Light/"/>
        <s v="https://store.steampowered.com/app/544330/Snake_Pass/"/>
        <s v="https://store.steampowered.com/app/1091460/_JianPo/"/>
        <s v="https://launcher.store.epicgames.com/en-US/p/tchia"/>
        <s v="https://store.steampowered.com/app/1974050/Torchlight_Infinite/"/>
        <s v="https://store.steampowered.com/app/1030210/Torchlight_III/"/>
        <s v="https://store.steampowered.com/app/2138710/Sifu/"/>
        <s v="https://store.steampowered.com/app/389730/TEKKEN_7/"/>
        <s v="https://store.steampowered.com/app/493840/Marvel_vs_Capcom_Infinite/"/>
        <s v="https://store.steampowered.com/app/2139230/BLUE_PROTOCOL/"/>
        <s v="https://store.steampowered.com/app/753590/Hellbound/"/>
        <s v="https://store.steampowered.com/app/1336380/Gripper/"/>
        <s v="https://store.steampowered.com/app/2162020/Strayed_Lights/"/>
        <s v="https://store.steampowered.com/app/594330/Visage/"/>
        <s v="https://store.steampowered.com/app/1249800/XuanYuan_Sword_VII/"/>
        <s v="https://store.steampowered.com/app/599080/The_Blackout_Club/"/>
        <s v="https://store.steampowered.com/app/1097840/Gears_5/"/>
        <s v="https://store.steampowered.com/app/1101360/Rock_of_Ages_3_Make__Break/"/>
        <s v="https://store.steampowered.com/app/710920/Darksiders_Genesis/"/>
        <s v="https://store.steampowered.com/app/368260/Marvels_Midnight_Suns/"/>
        <s v="https://store.steampowered.com/app/1252830/A_Jugglers_Tale/"/>
        <s v="https://store.steampowered.com/app/2014380/LIVE_A_LIVE/"/>
        <s v="https://store.steampowered.com/app/1259980/RIDE_4/"/>
        <s v="https://store.steampowered.com/app/1732220/The_Crown_of_Wu/"/>
        <s v="https://store.steampowered.com/app/502500/ACE_COMBAT_7_SKIES_UNKNOWN/"/>
        <s v="https://store.steampowered.com/app/1552810/Twin_Mirror/"/>
        <s v="https://store.steampowered.com/app/620590/Ancestors_Legacy/"/>
        <s v="https://store.steampowered.com/app/816090/Space_Hulk_Deathwing_Enhanced_Edition/"/>
        <s v="https://store.steampowered.com/app/334210/Fortified/"/>
        <s v="https://store.steampowered.com/app/1105590/Dream_Cycle/"/>
        <s v="https://store.steampowered.com/app/1101790/War_Mongrels/"/>
        <s v="https://store.steampowered.com/app/1665460/eFootball_2023/"/>
        <s v="https://store.steampowered.com/app/1929610/Demonologist/"/>
        <s v="https://store.steampowered.com/app/1799930/Redout_2/"/>
        <s v="https://www.artstation.com/ostap_gordon"/>
        <s v="https://store.steampowered.com/app/803330/Destroy_All_Humans/"/>
        <s v="https://store.steampowered.com/app/740130/Tales_of_Arise/"/>
        <s v="https://store.steampowered.com/app/1198590/Stonefly/"/>
        <s v="https://store.steampowered.com/app/1096570/SONG_OF_HORROR_COMPLETE_EDITION/"/>
        <s v="https://store.steampowered.com/app/493200/RiME/"/>
        <s v="https://store.steampowered.com/app/1060210/Disaster_Report_4_Summer_Memories/"/>
        <s v="https://store.steampowered.com/app/1646850/SpaceBourne_2/"/>
        <s v="https://store.steampowered.com/app/623280/Dungeons__Dragons_Dark_Alliance/"/>
        <s v="https://store.steampowered.com/app/1051690/Nightmare_Reaper/"/>
        <s v="https://store.steampowered.com/app/397540/Borderlands_3/"/>
        <s v="https://store.steampowered.com/app/985830/SUCCUBUS/"/>
        <s v="https://store.steampowered.com/app/1726190/No_Straight_Roads_Encore_Edition/"/>
        <s v="https://store.steampowered.com/app/484900/Aven_Colony/"/>
        <s v="https://store.steampowered.com/app/1676130/Deadlink/"/>
        <s v="https://store.steampowered.com/app/1554970/Rogue_Spirit/"/>
        <s v="https://store.steampowered.com/app/1154670/Die_by_the_Blade/"/>
        <s v="https://store.steampowered.com/app/1295510/DRAGON_QUEST_XI_S_Echoes_of_an_Elusive_Age__Definitive_Edition/"/>
        <s v="https://store.steampowered.com/app/1817230/HiFi_RUSH/"/>
        <s v="https://store.steampowered.com/app/976500/Venineth/"/>
        <s v="https://store.steampowered.com/app/414340/Hellblade_Senuas_Sacrifice/"/>
        <s v="https://store.steampowered.com/app/363680/Battlefleet_Gothic_Armada/"/>
        <s v="https://store.steampowered.com/app/573100/Battlefleet_Gothic_Armada_2/"/>
        <s v="https://store.steampowered.com/app/1266700/Destroy_All_Humans_2__Reprobed/"/>
        <s v="https://store.steampowered.com/app/1142390/Remothered_Broken_Porcelain/"/>
        <s v="https://store.steampowered.com/app/1159690/Voidtrain/"/>
        <s v="https://store.steampowered.com/app/1475810/Ghostwire_Tokyo/"/>
        <s v="https://store.steampowered.com/app/747360/Gray_Dawn/"/>
        <s v="https://store.steampowered.com/app/706020/Fade_to_Silence/"/>
        <s v="https://baraklava.itch.io/manic-miners"/>
        <s v="https://store.steampowered.com/app/1522820/Orcs_Must_Die_3/"/>
        <s v="https://store.steampowered.com/app/711750/Monster_Energy_Supercross__The_Official_Videogame/"/>
        <s v="https://store.steampowered.com/app/712190/Genesis_Alpha_One_Deluxe_Edition/"/>
        <s v="https://store.steampowered.com/app/1284730/Successor/"/>
        <s v="https://store.steampowered.com/app/924070/Arboria/"/>
        <s v="https://store.steampowered.com/app/989440/Phantom_Abyss/"/>
        <s v="https://store.steampowered.com/app/1710580/MotoGP22/"/>
        <s v="https://store.steampowered.com/app/1180660/Tell_Me_Why/"/>
        <s v="https://store.steampowered.com/app/1944790/Train_Sim_World_3/"/>
        <s v="https://store.steampowered.com/app/1357860/Fuga_Melodies_of_Steel/"/>
        <s v="https://store.steampowered.com/app/1164940/Trepang2/"/>
        <s v="https://store.steampowered.com/app/954740/Terminator_Resistance/"/>
        <s v="https://store.steampowered.com/app/424840/Little_Nightmares/"/>
        <s v="https://store.steampowered.com/app/682570/SGZH_School_GirlZombie_Hunter/"/>
        <s v="https://store.steampowered.com/app/1345890/Deliver_Us_Mars/"/>
        <s v="https://store.steampowered.com/app/644290/MEMORIES_OF_MARS/"/>
        <s v="https://store.steampowered.com/app/1179580/KAKU_Ancient_Seal/"/>
        <s v="https://store.steampowered.com/app/1101190/Dungeon_Defenders_Awakened/"/>
        <s v="https://store.steampowered.com/app/1042490/Call_of_the_Sea/"/>
        <s v="https://store.steampowered.com/app/722560/RAD/"/>
        <s v="https://store.steampowered.com/app/878670/Shenmue_III/"/>
        <s v="https://store.steampowered.com/app/1567020/The_Dark_Pictures_Anthology_The_Devil_in_Me/"/>
        <s v="https://store.steampowered.com/app/2004080/Furnish_Master/"/>
        <s v="https://store.steampowered.com/app/747660/Five_Nights_at_Freddys_Security_Breach/"/>
        <s v="https://store.steampowered.com/app/505460/Foxhole/"/>
        <s v="https://brumley53.itch.io/dead-space-demake?ac=qfCyYFQF-yt"/>
        <s v="https://store.steampowered.com/app/2101220/_Story_Walker/"/>
        <s v="https://store.steampowered.com/app/1215090/My_Friend_is_a_Raven/"/>
        <s v="https://store.steampowered.com/app/1202690/Sex_with_the_Devil/"/>
        <s v="https://virtualtowersonline.itch.io/virtual-towers-online"/>
        <s v="https://store.steampowered.com/app/1573280/WW2_Rebuilder/"/>
        <s v="https://store.steampowered.com/app/914750/Bee_Simulator/"/>
        <s v="https://store.steampowered.com/app/313780/Conarium/"/>
        <s v="https://store.steampowered.com/app/1057750/The_Suicide_of_Rachel_Foster/"/>
        <s v="https://store.steampowered.com/app/1172650/INDUSTRIA/"/>
        <s v="https://store.steampowered.com/app/318600/The_Flame_in_the_Flood/"/>
        <s v="https://store.steampowered.com/app/774801/Crab_Champions/"/>
        <s v="https://store.steampowered.com/app/1668640/Rings_of_Hell/"/>
        <s v="https://selkieharbour.itch.io/sunset-shift"/>
        <s v="https://store.steampowered.com/app/1490860/Til_Nord/"/>
        <s v="https://store.steampowered.com/app/824720/Pure_Rock_Crawling/"/>
        <s v="https://store.steampowered.com/app/1826020/Shred__Tear_Explosive_Kajun/"/>
        <s v="https://store.steampowered.com/app/1604280/STHELL/"/>
        <s v="https://store.steampowered.com/app/739650/Drake_Hollow/"/>
        <s v="https://store.steampowered.com/app/1893370/GHOSTWARE_Arena_of_the_Dead/"/>
        <s v="https://store.steampowered.com/app/1233590/Warhammer_Age_of_Sigmar_Storm_Ground/"/>
        <s v="https://store.steampowered.com/app/619700/Steel_Rats/"/>
        <s v="https://store.steampowered.com/app/629760/MORDHAU/"/>
        <s v="https://store.steampowered.com/app/536270/Ancestors_The_Humankind_Odyssey/"/>
        <s v="https://store.steampowered.com/app/985950/Operencia_The_Stolen_Sun/"/>
        <s v="https://store.steampowered.com/app/673130/AMID_EVIL/"/>
        <s v="https://store.steampowered.com/app/1615290/Ravenous_Devils/"/>
        <s v="https://store.steampowered.com/app/1966700/Windfolk_Sky_is_just_the_Beginning/"/>
        <s v="https://selkieharbour.itch.io/isa-calendar-photoshoot-2023"/>
        <s v="https://store.steampowered.com/app/1839940/Dakar_Desert_Rally/"/>
        <s v="https://store.steampowered.com/app/1364020/Boundary/"/>
        <s v="https://store.steampowered.com/app/1585020/JUNKPUNK/"/>
        <s v="https://store.steampowered.com/app/428660/Deliver_Us_The_Moon/"/>
        <s v="https://store.steampowered.com/app/1016800/Chernobylite_Enhanced_Edition/"/>
        <s v="https://store.steampowered.com/app/858820/Tribes_of_Midgard/"/>
        <s v="https://store.steampowered.com/app/750200/AWAY_The_Survival_Series/"/>
        <s v="https://store.steampowered.com/app/1590910/Forgive_Me_Father/"/>
        <s v="https://store.steampowered.com/app/1685960/Operation_Lovecraft_Fallen_Doll/"/>
        <s v="https://store.steampowered.com/app/1766740/ChooChoo_Charles/"/>
        <s v="https://store.steampowered.com/app/1934050/Dragon_Uprising_Online_Playtest/"/>
        <s v="https://store.steampowered.com/app/962130/Grounded/"/>
        <s v="https://store.steampowered.com/app/437630/State_of_Mind/"/>
        <s v="https://youtu.be/H9XRmEIEDLM"/>
        <s v="https://www.artstation.com/artwork/VJ89oX"/>
        <s v="https://store.steampowered.com/app/668580/Atomic_Heart/"/>
        <s v="https://store.steampowered.com/app/399810/Call_of_Cthulhu/"/>
        <s v="https://store.steampowered.com/app/1144200/Ready_or_Not/"/>
        <s v="https://store.steampowered.com/app/1621990/Stray_Blade/"/>
        <s v="https://store.steampowered.com/app/715400/Frozen_Flame/"/>
        <s v="https://store.steampowered.com/app/1493750/Evil_Dead_The_Game/"/>
        <s v="https://store.steampowered.com/app/1360000/The_Infected/"/>
        <s v="https://launcher.store.epicgames.com/en-US/p/dead-island-2"/>
        <s v="https://store.steampowered.com/app/1860510/Total_Conflict_Resistance/"/>
        <s v="https://store.steampowered.com/app/617290/Remnant_From_the_Ashes/"/>
        <s v="https://store.steampowered.com/app/968870/Close_to_the_Sun/"/>
        <s v="https://store.steampowered.com/app/924970/Back_4_Blood/"/>
        <s v="https://store.steampowered.com/app/1583230/High_On_Life/"/>
        <s v="https://store.steampowered.com/app/1154830/Scathe/"/>
        <s v="https://store.steampowered.com/app/1209360/Monster_Truck_Championship/"/>
        <s v="https://store.steampowered.com/app/1701520/Afterimage/"/>
        <s v="https://www.titanichg.com/project-401"/>
        <s v="https://store.steampowered.com/app/1172380/STAR_WARS_Jedi_Fallen_Order/"/>
        <s v="https://store.steampowered.com/app/1575830/ArcRunner/"/>
        <s v="https://store.steampowered.com/app/1623940/Bramble_The_Mountain_King/"/>
        <s v="https://store.steampowered.com/app/1432380/Lichenvale/"/>
        <s v="https://www.nvidia.com/en-gb/geforce/news/gfecnt/atomic-heart-justice-reflections-nvidia-rtx-tech-demo-downloads/"/>
        <s v="https://store.steampowered.com/app/1607240/Mail_Time/"/>
        <s v="https://store.steampowered.com/app/1869590/Omega_Strikers/"/>
        <s v="https://store.steampowered.com/app/1036890/Shadow_Warrior_3_Definitive_Edition/"/>
        <s v="https://launcher.store.epicgames.com/en-US/p/breathedge"/>
        <s v="https://store.steampowered.com/app/1774580/STAR_WARS_Jedi_Survivor/"/>
        <s v="https://sites.google.com/view/ut4/home&#10;https://github.com/timiimit/UT4UU-Public"/>
        <s v="https://store.steampowered.com/app/1666250/Circus_Electrique/"/>
        <s v="https://store.steampowered.com/app/1442820/RType_Final_2/"/>
        <s v="https://store.steampowered.com/app/1283220/Devolverland_Expo/"/>
        <s v="https://store.steampowered.com/app/1655220/Star_Trek_Prodigy_Supernova/"/>
        <s v="https://store.steampowered.com/app/936790/Life_is_Strange_True_Colors/"/>
        <s v="https://store.steampowered.com/app/1577120/The_Quarry/"/>
        <s v="https://store.steampowered.com/app/1323470/GetsuFumaDen_Undying_Moon/"/>
        <s v="https://store.steampowered.com/app/1717020/Ed0_Zombie_Uprising/"/>
        <s v="https://store.steampowered.com/app/1269710/Kainga_Seeds_of_Civilization/"/>
        <s v="https://store.steampowered.com/app/866140/Arise_A_Simple_Story/"/>
        <s v="https://store.steampowered.com/app/1399170/Nimbus_INFINITY/"/>
        <s v="https://store.steampowered.com/app/1220150/Blue_Fire/"/>
        <s v="https://store.steampowered.com/app/1051310/Paper_Dolls_Original/"/>
        <s v="https://store.steampowered.com/app/1097350/Weird_West/"/>
        <s v="https://store.steampowered.com/app/1294810/Redfall/"/>
        <s v="https://store.steampowered.com/app/1683100/Ultra_Age/"/>
        <s v="https://store.steampowered.com/app/1109160/Giants_Uprising/"/>
        <s v="https://store.steampowered.com/app/512300/Unbox_Newbies_Adventure/"/>
        <s v="https://store.steampowered.com/app/1062960/Under_the_Sand_REDUX__a_road_trip_game/"/>
        <s v="https://store.steampowered.com/app/1146310/Beyond_a_Steel_Sky/"/>
        <s v="https://store.steampowered.com/app/1550010/The_Witch_of_Fern_Island/"/>
        <s v="https://store.steampowered.com/app/1370140/Kao_the_Kangaroo/"/>
        <s v="https://store.steampowered.com/app/1288320/Way_of_the_Hunter/"/>
        <s v="https://surumekoubou.booth.pm/items/1175114"/>
        <s v="https://store.steampowered.com/app/1983300/Paper_Ghost_Stories_Third_Eye_Open/"/>
        <s v="https://store.steampowered.com/app/1324340/Made_in_Abyss_Binary_Star_Falling_into_Darkness/"/>
        <s v="https://store.steampowered.com/app/487120/Citadel_Forged_with_Fire/"/>
        <s v="https://store.steampowered.com/app/1155330/Showgunners/"/>
        <s v="https://store.steampowered.com/app/1945780/Under_The_Moon/"/>
        <s v="https://store.steampowered.com/app/792300/The_Beast_Inside/"/>
        <s v="https://mrdrnose.itch.io/votv"/>
        <s v="https://store.steampowered.com/app/1966420/Harmony_The_Fall_of_Reverie/"/>
        <s v="https://store.steampowered.com/app/1843860/The_Redress_of_Mira/"/>
        <s v="https://store.steampowered.com/app/967390/Chronos_Before_the_Ashes/"/>
        <s v="https://store.steampowered.com/app/492230/Space_Hulk_Tactics/"/>
        <s v="https://store.steampowered.com/app/917720/Gamedec__Definitive_Edition/"/>
        <s v="https://store.steampowered.com/app/2097490/DESORDRE__A_Puzzle_Game_Adventure/"/>
        <s v="https://store.steampowered.com/app/1426210/It_Takes_Two/"/>
        <s v="https://store.steampowered.com/app/1293160/The_Medium/"/>
        <s v="https://store.steampowered.com/app/767930/Assault_Spy/"/>
        <s v="https://store.steampowered.com/app/1343620/Nemesis_Distress/"/>
        <s v="https://store.steampowered.com/app/1506440/Batora_Lost_Haven/"/>
        <s v="https://store.steampowered.com/app/705040/HAWKEN_REBORN/"/>
        <s v="https://store.steampowered.com/app/1946700/Layers_of_Fear/"/>
        <s v="https://www.unrealengine.com/en-US/hillside"/>
        <s v="https://store.steampowered.com/app/1368130/Park_Beyond/"/>
        <s v="https://store.steampowered.com/app/1138650/Tower_Princess/"/>
        <s v="https://store.steampowered.com/app/2300600/Abandoned_World/"/>
        <s v="https://store.steampowered.com/app/1451810/LEGO_2K_Drive/"/>
        <s v="https://store.steampowered.com/app/945710/DreadOut_2/"/>
        <s v="https://store.steampowered.com/app/1607290/Gangstar_New_York/"/>
        <s v="https://store.steampowered.com/app/1304930/The_Outlast_Trials/"/>
        <s v="https://store.steampowered.com/app/1158160/Coral_Island/"/>
        <s v="https://store.steampowered.com/app/1608700/Soundfall/"/>
        <s v="https://store.steampowered.com/app/1171690/Wayfinder/"/>
        <s v="https://store.steampowered.com/app/1268750/Starship_Troopers_Extermination/"/>
        <s v="https://store.steampowered.com/app/1938800/Alone_in_the_Dark_Prologue/"/>
        <s v="https://store.steampowered.com/app/1433140/The_Texas_Chain_Saw_Massacre/"/>
        <s v="https://store.steampowered.com/app/915810/Midnight_Ghost_Hunt/"/>
        <s v="https://store.steampowered.com/app/2381590/Only_Up/"/>
        <s v="https://store.steampowered.com/app/1921470/TAGLINE/"/>
        <s v="https://store.steampowered.com/app/1836730/Echo_Point_Nova/"/>
        <s v="https://store.steampowered.com/app/2107670/Warhaven/"/>
        <s v="https://store.steampowered.com/app/1812450/Bellwright/"/>
        <s v="https://store.steampowered.com/app/2172260/The_Complex_Expedition/"/>
        <s v="https://store.steampowered.com/app/552100/Brick_Rigs/"/>
        <s v="https://store.steampowered.com/app/2229350/Someday_Youll_Return_Directors_Cut/"/>
        <s v="https://store.steampowered.com/app/1622710/Oceanhorn_2_Knights_of_the_Lost_Realm/"/>
        <s v="https://store.steampowered.com/app/1282100/Remnant_II/"/>
        <s v="https://store.steampowered.com/app/1641960/Forever_Skies/"/>
        <s v="https://store.steampowered.com/app/2395310/Presences_Dark_Awakening/"/>
        <s v="https://store.steampowered.com/app/874260/The_Forgotten_City/"/>
        <s v="https://store.steampowered.com/app/1654810/Mix_Universe/"/>
        <s v="https://store.steampowered.com/app/1529550/The_Magnificent_Trufflepigs/"/>
        <s v="https://store.steampowered.com/app/2249160/September_7th/"/>
        <s v="https://store.steampowered.com/app/2304650/The_Scrap/"/>
        <s v="https://store.steampowered.com/app/1150440/Aliens_Dark_Descent/"/>
        <s v="https://store.steampowered.com/app/1718130/SCP_Secret_Files/"/>
        <s v="https://store.steampowered.com/app/1808700/Dead_Mans_Diary/"/>
        <s v="https://store.steampowered.com/app/1173730/Hexia/"/>
        <s v="https://store.steampowered.com/app/1266420/Paper_Ghost_Stories_7PM/"/>
        <s v="https://store.steampowered.com/app/1839070/BARK/"/>
        <s v="https://store.steampowered.com/app/1702010/Sengoku_Dynasty/"/>
        <m/>
        <s v="https://store.steampowered.com/app/492720/Tropico_6/"/>
        <s v="https://store.steampowered.com/app/1092660/Blair_Witch/"/>
        <s v="https://store.steampowered.com/app/2009100/Immortals_of_Aveum/"/>
        <s v="https://store.steampowered.com/app/1549690/SPRAWL/"/>
        <s v="https://store.steampowered.com/app/1987400/Death_Relives/"/>
        <s v="https://store.steampowered.com/app/1874190/Vorax/"/>
        <s v="https://store.steampowered.com/app/2429240/Soulslinger_Envoy_of_Death/"/>
        <s v="https://store.steampowered.com/app/1648532/Icarus_New_Frontiers/"/>
        <s v="https://store.steampowered.com/app/2094600/Nowhere_Mysterious_Artifacts/"/>
        <s v="https://store.steampowered.com/app/1931730/Fort_Solis/"/>
        <s v="https://store.steampowered.com/app/2291340/The_Baby_In_Yellow/"/>
        <s v="https://store.steampowered.com/app/1450900/Desynced/"/>
        <s v="https://store.steampowered.com/app/1419060/Retchid/"/>
        <s v="https://store.steampowered.com/app/2458920/WAGON/"/>
        <s v="https://store.steampowered.com/app/2529210/Revenge_of_ILCOIN/"/>
        <s v="https://store.steampowered.com/app/1293730/Broken_Pieces/"/>
        <s v="https://store.steampowered.com/app/1340640/HORROR_TALES_The_Wine/"/>
        <s v="https://store.steampowered.com/app/707030/POSTAL_4_No_Regerts/"/>
        <s v="https://store.steampowered.com/app/1577250/The_Chant/"/>
        <s v="https://store.steampowered.com/app/2230110/Fae_Farm/"/>
        <s v="https://store.steampowered.com/app/768200/Smalland_Survive_the_Wilds/"/>
        <s v="https://store.steampowered.com/app/1234430/Ad_Infinitum/"/>
        <s v="https://store.steampowered.com/app/1547540/They_Are_Here_Alien_Abduction_Horror/"/>
        <s v="https://store.steampowered.com/app/2202470/No_Sun_To_Worship/"/>
        <s v="https://store.steampowered.com/app/2144740/Ghostrunner_2/"/>
        <s v="https://store.steampowered.com/app/1627720/Lies_of_P/"/>
        <s v="https://store.steampowered.com/app/1272080/PAYDAY_3/"/>
        <s v="https://store.steampowered.com/app/1971870/Mortal_Kombat_1/"/>
        <s v="https://store.steampowered.com/app/817020/Unholy/"/>
        <s v="https://store.steampowered.com/app/1566880/SWORD_ART_ONLINE_Last_Recollection/"/>
        <s v="https://store.steampowered.com/app/1876890/Wandering_Sword/"/>
        <s v="https://store.steampowered.com/app/1045180/Shattered__Tale_of_the_Forgotten_King/"/>
        <s v="https://store.steampowered.com/app/1960110/Silent_Hope/"/>
        <s v="https://store.steampowered.com/app/2124100/Transience/"/>
        <s v="https://store.steampowered.com/app/970840/OVERPASS/"/>
        <s v="https://store.steampowered.com/app/2486180/SCP479_Shadows_of_the_Mind/"/>
        <s v="https://store.steampowered.com/app/1664220/TRAIL_OUT/"/>
        <s v="https://store.steampowered.com/app/784080/MechWarrior_5_Mercenaries/"/>
        <s v="https://store.steampowered.com/app/1663640/The_Last_Oricru__Final_Cut/"/>
        <s v="https://store.steampowered.com/app/363860/MythForce/"/>
        <s v="https://store.steampowered.com/app/908360/Monomyth/"/>
        <s v="https://store.steampowered.com/app/2259260/Tyrants_Realm/"/>
        <s v="https://store.steampowered.com/app/1306970/Diluvian_Ultra/"/>
        <s v="https://store.steampowered.com/app/2025320/Estencel/"/>
        <s v="https://store.steampowered.com/app/443190/Project_Haven/"/>
        <s v="https://store.steampowered.com/app/869490/Limerick_Cadence_Mansion/"/>
        <s v="https://store.steampowered.com/app/1733240/Phantom_Fury/"/>
        <s v="https://store.steampowered.com/app/1206410/Kristala/"/>
        <s v="https://store.steampowered.com/app/1363360/Noch/"/>
        <s v="https://store.steampowered.com/app/2168070/Sorceress/"/>
        <s v="https://store.steampowered.com/app/1406810/After_Us/"/>
        <s v="https://store.steampowered.com/app/1915380/Garden_Life_A_Cozy_Simulator/"/>
        <s v="https://store.steampowered.com/app/2349420/ELDRIMAR/"/>
        <s v="https://store.steampowered.com/app/1159290/The_Bloodline/"/>
        <s v="https://store.steampowered.com/app/2365810/Pseudoregalia/"/>
        <s v="https://store.steampowered.com/app/1227650/BangOn_Balls_Chronicles/"/>
        <s v="https://store.steampowered.com/app/849100/Alaskan_Road_Truckers/"/>
        <s v="https://store.steampowered.com/app/1351000/Gangs_of_Sherwood/"/>
        <s v="https://store.steampowered.com/app/1273440/OverDrift_Festival/"/>
        <s v="https://store.steampowered.com/app/2214880/Europa/"/>
        <s v="https://store.steampowered.com/app/2448030/Pine_Harbor/"/>
        <s v="https://store.steampowered.com/app/1153410/Japanese_Drift_Master/"/>
        <s v="https://store.steampowered.com/app/2120300/Retrowave_84/"/>
        <s v="https://store.steampowered.com/app/2210830/Quantum_Knights/"/>
        <s v="https://store.steampowered.com/app/2460920/ACRES/ "/>
        <s v="https://store.steampowered.com/app/2503740/Storm_Striker/"/>
        <s v="https://store.steampowered.com/app/1722610/Unawake/"/>
        <s v="https://store.steampowered.com/app/2352100/Warlock_Survivors/"/>
        <s v="https://store.steampowered.com/app/2285150/The_Front/"/>
        <s v="https://store.steampowered.com/app/1501750/Lords_of_the_Fallen/ "/>
        <s v="https://store.steampowered.com/app/1059900/Tribe_Primitive_Builder/"/>
        <s v="https://store.steampowered.com/app/1372150/Fish_Game/"/>
        <s v="https://store.steampowered.com/app/2527660/The_Awakener_Forgotten_Oath/"/>
        <s v="https://store.steampowered.com/app/1158940/Blazing_Sails/"/>
        <s v="https://store.steampowered.com/app/1564220/QUBE_10th_Anniversary/"/>
        <s v="https://store.steampowered.com/app/2014690/Shame_Legacy/"/>
        <s v="https://store.steampowered.com/app/2272400/Station_to_Station/"/>
        <s v="https://store.steampowered.com/app/1684350/The_Thaumaturge/"/>
        <s v="https://store.steampowered.com/app/1469610/Last_Train_Home/"/>
        <s v="https://store.steampowered.com/app/2003490/Toroa/"/>
        <s v="https://store.steampowered.com/app/1465470/The_Crust/"/>
        <s v="https://store.steampowered.com/app/1355090/RAILGRADE/"/>
        <s v="https://store.steampowered.com/app/1975440/Under_The_Waves/"/>
        <s v="https://store.steampowered.com/app/2518960/Wizardry_Proving_Grounds_of_the_Mad_Overlord/"/>
        <s v="https://store.steampowered.com/app/1534720/Space_Boat/"/>
        <s v="https://store.steampowered.com/app/1249040/American_Arcadia/"/>
        <s v="https://store.steampowered.com/app/1989320/Monolith_Requiem_of_the_Ancients/"/>
        <s v="https://store.steampowered.com/app/1691320/Hellbreach_Vegas/"/>
        <s v="https://store.steampowered.com/app/1766060/HumanitZ/"/>
        <s v="https://store.steampowered.com/app/2272250/Forgive_Me_Father_2/"/>
        <s v="https://store.steampowered.com/app/2051120/HOT_WHEELS_UNLEASHED_2__Turbocharged/"/>
        <s v="https://store.steampowered.com/app/1657090/Mini_Royale/"/>
        <s v="https://store.steampowered.com/app/1933000/Luna_Abyss/"/>
        <s v="https://store.steampowered.com/app/1885250/Axiom_of_Maria/"/>
        <s v="https://store.steampowered.com/app/2133830/UNFOLLOW/"/>
        <s v="https://store.steampowered.com/app/2206210/GYLT/"/>
        <s v="https://store.steampowered.com/app/2383990/Ghostbusters_Spirits_Unleashed_Ecto_Edition/"/>
        <s v="https://store.steampowered.com/app/1926270/Bloodhound/"/>
        <s v="https://store.steampowered.com/app/252330/Slender_The_Arrival/"/>
        <s v="https://launcher.store.epicgames.com/en-US/p/the-lord-of-the-rings-return-to-moria-f01344"/>
        <s v="https://store.steampowered.com/app/1558830/RIPOUT/"/>
        <s v="https://store.steampowered.com/app/2342980/It_Comes_In_Waves/"/>
        <s v="https://store.steampowered.com/app/1332010/Stray/"/>
        <s v="https://codeglue.itch.io/van-hellswing"/>
        <s v="https://store.steampowered.com/app/2005010/Warhammer_40000_Boltgun/"/>
        <s v="https://store.steampowered.com/app/1567000/illWill/"/>
        <s v="https://store.steampowered.com/app/2072660/Voidborn/"/>
        <s v="https://store.epicgames.com/en-US/p/witchfire-db273e"/>
        <s v="https://store.steampowered.com/app/1227690/Severed_Steel/"/>
        <s v="https://store.steampowered.com/app/1371690/GRAVEN/"/>
        <s v="https://store.steampowered.com/app/1374810/Ghost_Knight_A_Dark_Tale/"/>
        <s v="https://store.steampowered.com/app/2497900/DONT_SCREAM/"/>
        <s v="https://store.steampowered.com/app/2536420/Midnight_Acres/"/>
        <s v="https://store.steampowered.com/app/1849250/WRC/"/>
        <s v="https://store.steampowered.com/app/2258500/CRYMACHINA/"/>
        <s v="https://store.steampowered.com/app/433170/Die_Young/"/>
        <s v="https://store.steampowered.com/app/2139300/Redemption_Reapers/"/>
        <s v="https://store.steampowered.com/app/1681430/RoboCop_Rogue_City/"/>
        <s v="https://store.steampowered.com/app/1243850/This_Bed_We_Made/  "/>
        <s v="https://store.steampowered.com/app/1314000/Achilles_Legends_Untold/"/>
        <s v="https://store.steampowered.com/app/835960/The_Talos_Principle_2/"/>
        <s v="https://store.steampowered.com/app/2397500/The_Smurfs_2__The_Prisoner_of_the_Green_Stone/"/>
        <s v="https://store.steampowered.com/app/526870/Satisfactory/"/>
        <s v="https://store.steampowered.com/app/1881200/TRYP_FPV__The_Drone_Racer_Simulator/"/>
        <s v="https://store.steampowered.com/app/731040/The_Invincible/"/>
        <s v="https://store.steampowered.com/app/969760/Omno/"/>
        <s v="https://store.steampowered.com/app/1755240/Moon_Runner/"/>
        <s v="https://store.steampowered.com/app/2125090/Tintin_Reporter__Cigars_of_the_Pharaoh/"/>
        <s v="https://store.steampowered.com/app/2224740/DreamWorks_AllStar_Kart_Racing/"/>
        <s v="https://store.steampowered.com/app/2452090/GREED_IS_GOOD/"/>
        <s v="https://store.steampowered.com/app/1730590/The_Entropy_Centre/"/>
        <s v="https://store.steampowered.com/app/1550270/Togges/"/>
        <s v="https://store.steampowered.com/app/1977170/Jusant/"/>
        <s v="https://store.steampowered.com/app/1139900/Ghostrunner/"/>
        <s v="https://store.steampowered.com/app/2157560/Granblue_Fantasy_Versus_Rising/"/>
        <s v="https://store.steampowered.com/app/1453640/Valthirian_Arc_Hero_School_Story_2/"/>
        <s v="https://store.steampowered.com/app/1659090/REMEDIUM/"/>
        <s v="https://store.steampowered.com/app/2362300/Train_Sim_World_4/"/>
        <s v="https://palia.com/"/>
        <s v="https://store.steampowered.com/app/1971650/OCTOPATH_TRAVELER_II/"/>
        <s v="https://store.steampowered.com/app/1649010/Miasma_Chronicles/"/>
        <s v="https://store.steampowered.com/app/818520/Builders_of_Egypt/"/>
        <s v="https://store.epicgames.com/en-US/p/kid-a-mnesia-exhibition"/>
        <s v="https://store.steampowered.com/app/976590/Bus_Simulator_21_Next_Stop/"/>
        <s v="https://store.steampowered.com/app/1120480/The_Anacrusis/"/>
        <s v="https://store.steampowered.com/app/1731070/Asterigos_Curse_of_the_Stars/"/>
        <s v="https://store.steampowered.com/app/491540/The_Bus/"/>
        <s v="https://store.epicgames.com/en-US/p/horizon-chase-2"/>
        <s v="https://store.steampowered.com/app/2485080/Death_Elevator/"/>
        <s v="https://store.steampowered.com/app/2067160/Simulakros/"/>
        <s v="https://store.steampowered.com/app/2387110/Green_Reaper/"/>
        <s v="https://store.steampowered.com/app/427100/Fernbus_Simulator/"/>
        <s v="https://store.steampowered.com/app/1145630/BEAST/"/>
        <s v="https://store.steampowered.com/app/1880890/LOST_EMBER__VR_Edition/"/>
        <s v="https://store.steampowered.com/app/2114380/Dungeon_Dungeon/"/>
        <s v="https://store.steampowered.com/app/770390/Draugen/"/>
        <s v="https://store.steampowered.com/app/1846980/Skeletons/"/>
        <s v="https://store.steampowered.com/app/471010/Seven_Enhanced_Edition/"/>
        <s v="https://store.steampowered.com/app/2588110/Playtown/"/>
        <s v="https://launcher.store.epicgames.com/en-US/p/goat-simulator-3"/>
        <s v="https://store.steampowered.com/app/872670/SCP_5K/"/>
        <s v="https://store.steampowered.com/app/2579510/Horizons_Mirage/"/>
        <s v="https://store.steampowered.com/app/1013910/Arons_Adventure/"/>
        <s v="https://store.steampowered.com/app/2111870/Blackout_Protocol/"/>
        <s v="https://store.steampowered.com/app/389670/Pacer/"/>
        <s v="https://store.steampowered.com/app/805660/Rad_Rodgers__Radical_Edition/"/>
        <s v="https://store.steampowered.com/app/1548850/Six_Days_in_Fallujah/"/>
        <s v="https://store.steampowered.com/app/736590/Operation_Harsh_Doorstop/"/>
        <s v="https://store.steampowered.com/app/16900/GROUND_BRANCH/"/>
        <s v="https://store.steampowered.com/app/393380/Squad/"/>
        <s v="https://store.steampowered.com/app/979690/The_Ascent/"/>
        <s v="https://store.steampowered.com/app/842100/Daymare_1998/"/>
        <s v="https://youtu.be/4HKRKY-2-oQ?si=iNEu_yYDUxqhJGBV"/>
        <s v="https://store.steampowered.com/app/1369670/Motor_Town_Behind_The_Wheel/"/>
        <s v="https://store.steampowered.com/app/1727650/Deathly_Stillness/"/>
        <s v="https://store.steampowered.com/app/1446650/BRAVELY_DEFAULT_II/"/>
        <s v="https://store.steampowered.com/app/661290/Arizona_Derby/"/>
        <s v="https://store.steampowered.com/app/2118130/Chicken_Feet/"/>
        <s v="https://store.steampowered.com/app/2626940/Life_Makeover/ "/>
        <s v="https://store.steampowered.com/app/2155770/THE_MULLERPOWELL_PRINCIPLE/"/>
        <s v="https://store.steampowered.com/app/814000/ONE_PIECE_ODYSSEY/"/>
        <s v="https://store.steampowered.com/app/1654660/En_Garde/"/>
        <s v="https://store.steampowered.com/app/1213700/Spirit_of_the_North/"/>
        <s v="https://store.steampowered.com/app/2337640/Pinball_M/"/>
        <s v="https://arturlaczkowski.itch.io/ptemulation"/>
        <s v="https://store.steampowered.com/app/482400/System_Shock/"/>
        <s v="https://store.steampowered.com/app/2328760/Pinball_FX/"/>
        <s v="https://store.steampowered.com/app/973810/Journey_To_The_Savage_Planet/"/>
        <s v="https://store.steampowered.com/app/2679590/Chaperone/"/>
        <s v="https://store.steampowered.com/app/2247760/Revive__Prosper/"/>
        <s v="https://store.steampowered.com/app/2546690/Tram_Simulator_Urban_Transit/"/>
        <s v="https://store.steampowered.com/app/768460/Areia_Pathway_to_Dawn/"/>
        <s v="https://store.steampowered.com/app/2601620/Ungate/"/>
        <s v="https://store.steampowered.com/app/1372880/The_Day_Before/"/>
        <s v="https://store.steampowered.com/app/961200/Predecessor/"/>
        <s v="https://store.steampowered.com/app/1546400/GigaBash/"/>
        <s v="https://store.steampowered.com/app/1555140/Born_of_Bread/"/>
        <s v="https://store.steampowered.com/app/1472930/Flock/"/>
        <s v="https://store.steampowered.com/app/2486730/ART_IS_RIFLE/"/>
        <s v="https://store.steampowered.com/app/1436920/Tandem_A_Tale_of_Shadows/"/>
        <s v="https://store.steampowered.com/app/2543940/Sky_Sojourn/"/>
        <s v="https://store.steampowered.com/app/2698560/Hotel_in_the_Dark/"/>
        <s v="https://store.steampowered.com/app/2176430/Testament_The_Order_of_High_Human/"/>
        <s v="https://store.steampowered.com/app/513710/SCUM/"/>
        <s v="https://store.steampowered.com/app/2201940/Ship_Graveyard_Simulator_2/"/>
        <s v="https://store.steampowered.com/app/898890/Endling__Extinction_is_Forever/"/>
        <s v="https://store.steampowered.com/app/1874490/Potionomics/"/>
        <s v="https://store.steampowered.com/app/1150590/Samurai_Jack_Battle_Through_Time/ "/>
        <s v="https://store.steampowered.com/app/1265780/The_Lord_of_the_Rings_Gollum/"/>
        <s v="https://store.steampowered.com/app/767390/Dakar_18/"/>
        <s v="https://store.steampowered.com/app/855740/Bum_Simulator/"/>
        <s v="https://store.steampowered.com/app/1196090/Scars_Above/"/>
        <s v="https://store.steampowered.com/app/1599660/Sackboy_A_Big_Adventure/"/>
        <s v="https://store.steampowered.com/app/2653790/The_Exit_8/"/>
        <s v="https://store.steampowered.com/app/1608070/CRISIS_CORE_FINAL_FANTASY_VII_REUNION/"/>
        <s v="https://store.steampowered.com/app/1800940/The_Enjenir/"/>
        <s v="https://store.steampowered.com/app/2017950/Pact_of_Joy/"/>
        <s v="https://store.steampowered.com/app/960980/Apsulov_End_of_Gods/"/>
        <s v="https://store.steampowered.com/app/911220/Dusk_Diver/"/>
        <s v="https://store.steampowered.com/app/1696440/The_Matchless_Kungfu/"/>
        <s v="https://store.steampowered.com/app/1649240/Returnal/"/>
        <s v="https://store.steampowered.com/app/2656930/Dragon_Bobby__The_Story_of_a_Life/"/>
        <s v="https://store.steampowered.com/app/888630/Another_Sight__Definitive_Edition/"/>
        <s v="https://store.steampowered.com/app/587520/Dungeons_of_Sundaria/"/>
        <s v="https://store.steampowered.com/app/1173220/Bleak_Faith_Forsaken/"/>
        <s v="https://store.steampowered.com/app/1530470/Daymare_1994_Sandcastle/"/>
        <s v="https://store.steampowered.com/app/1549970/Aliens_Fireteam_Elite/"/>
        <s v="https://store.steampowered.com/app/1977530/Onearmed_cook/"/>
        <s v="https://store.steampowered.com/app/2551020/Onearmed_robber/"/>
        <s v="https://store.steampowered.com/app/2021210/DRAGON_QUEST_TREASURES/"/>
        <s v="https://store.steampowered.com/app/1544020/The_Callisto_Protocol/"/>
        <s v="https://store.steampowered.com/app/1765780/ADACA/"/>
        <s v="https://store.steampowered.com/app/2636420/Graveyard_Shift/"/>
        <s v="https://store.steampowered.com/app/1778820/TEKKEN_8/"/>
        <s v="https://store.steampowered.com/app/1333200/Song_of_Nunu_A_League_of_Legends_Story/"/>
        <s v="https://store.steampowered.com/app/495420/State_of_Decay_2_Juggernaut_Edition/"/>
        <s v="https://store.steampowered.com/app/1920780/Stray_Gods_The_Roleplaying_Musical/"/>
        <s v="https://store.steampowered.com/app/1153640/Chorus/"/>
        <s v="https://adamdubigames.itch.io/chordosis"/>
        <s v="https://store.steampowered.com/app/2573320/Beyond_Hanwell_Teaser_The_Royal_Hallamshire/"/>
        <s v="https://store.steampowered.com/app/1286350/BPM_BULLETS_PER_MINUTE/"/>
        <s v="https://store.steampowered.com/app/1122680/The_Artful_Escape/"/>
        <s v="https://store.steampowered.com/app/2292650/Escape_From_Mystwood_Mansion/"/>
        <s v="https://store.steampowered.com/app/911510/Paws_and_Soul/"/>
        <s v="https://store.steampowered.com/app/1597040/Fossilfuel/"/>
        <s v="https://store.steampowered.com/app/1160220/Paradise_Killer/"/>
        <s v="https://store.steampowered.com/app/692890/Roboquest/"/>
        <s v="https://store.steampowered.com/app/987840/Expeditions_Rome/"/>
        <s v="https://store.steampowered.com/app/1542110/Daydream_Forgotten_Sorrow/"/>
        <s v="https://store.steampowered.com/app/1119840/Sands_of_Aura/"/>
        <s v="https://store.steampowered.com/app/661920/Claybook/"/>
        <s v="https://store.steampowered.com/app/1106840/Hydroneer/"/>
        <s v="https://store.steampowered.com/app/982720/Paradise_Lost/"/>
        <s v="https://store.steampowered.com/app/320240/We_Happy_Few/"/>
        <s v="https://store.steampowered.com/app/392000/TRON_RUNr/"/>
        <s v="https://store.steampowered.com/app/1351480/Barely_Racing/"/>
      </sharedItems>
    </cacheField>
  </cacheFields>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9.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_rels/pivotTable10.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1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12.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13.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14.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15.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16.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17.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18.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19.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20.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name="Game Ranking" cacheId="0" dataCaption="" compact="0" compactData="0">
  <location ref="B2:C668" firstHeaderRow="0" firstDataRow="1" firstDataCol="0"/>
  <pivotFields>
    <pivotField name="Game Title" axis="axisRow" compact="0" outline="0" multipleItemSelectionAllowed="1" showAll="0" sortType="descending">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t="default"/>
      </items>
      <autoSortScope>
        <pivotArea>
          <references>
            <reference field="4294967294">
              <x v="0"/>
            </reference>
          </references>
        </pivotArea>
      </autoSortScope>
    </pivotField>
    <pivotField name="Game View" compact="0" outline="0" multipleItemSelectionAllowed="1" showAll="0">
      <items>
        <item x="0"/>
        <item x="1"/>
        <item x="2"/>
        <item x="3"/>
        <item x="4"/>
        <item x="5"/>
        <item x="6"/>
        <item x="7"/>
        <item x="8"/>
        <item x="9"/>
        <item x="10"/>
        <item x="11"/>
        <item x="12"/>
        <item x="13"/>
        <item x="14"/>
        <item x="15"/>
        <item x="16"/>
        <item x="17"/>
        <item x="18"/>
        <item x="19"/>
        <item x="20"/>
        <item t="default"/>
      </items>
    </pivotField>
    <pivotField name="1st" compact="0" outline="0" multipleItemSelectionAllowed="1" showAll="0">
      <items>
        <item x="0"/>
        <item x="1"/>
        <item t="default"/>
      </items>
    </pivotField>
    <pivotField name="3rd" compact="0" outline="0" multipleItemSelectionAllowed="1" showAll="0">
      <items>
        <item x="0"/>
        <item x="1"/>
        <item t="default"/>
      </items>
    </pivotField>
    <pivotField name="TD" compact="0" outline="0" multipleItemSelectionAllowed="1" showAll="0">
      <items>
        <item x="0"/>
        <item x="1"/>
        <item t="default"/>
      </items>
    </pivotField>
    <pivotField name="SS" compact="0" outline="0" multipleItemSelectionAllowed="1" showAll="0">
      <items>
        <item x="0"/>
        <item x="1"/>
        <item t="default"/>
      </items>
    </pivotField>
    <pivotField name="Game type" compact="0" outline="0" multipleItemSelectionAllowed="1" showAll="0">
      <items>
        <item x="0"/>
        <item x="1"/>
        <item x="2"/>
        <item x="3"/>
        <item x="4"/>
        <item x="5"/>
        <item x="6"/>
        <item x="7"/>
        <item x="8"/>
        <item x="9"/>
        <item x="10"/>
        <item t="default"/>
      </items>
    </pivotField>
    <pivotField name="Tester" compact="0" outline="0" multipleItemSelectionAllowed="1" showAll="0">
      <items>
        <item x="0"/>
        <item x="1"/>
        <item x="2"/>
        <item x="3"/>
        <item x="4"/>
        <item x="5"/>
        <item x="6"/>
        <item x="7"/>
        <item x="8"/>
        <item x="9"/>
        <item x="10"/>
        <item x="11"/>
        <item x="12"/>
        <item t="default"/>
      </items>
    </pivotField>
    <pivotField name="Date Tested" compact="0" numFmtId="164"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t="default"/>
      </items>
    </pivotField>
    <pivotField name="Videos"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t="default"/>
      </items>
    </pivotField>
    <pivotField name="UE version"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t="default"/>
      </items>
    </pivotField>
    <pivotField name="UE major"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t="default"/>
      </items>
    </pivotField>
    <pivotField name="Playability" compact="0" outline="0" multipleItemSelectionAllowed="1" showAll="0">
      <items>
        <item x="0"/>
        <item x="1"/>
        <item x="2"/>
        <item x="3"/>
        <item x="4"/>
        <item x="5"/>
        <item t="default"/>
      </items>
    </pivotField>
    <pivotField name="Rendering Method" compact="0" outline="0" multipleItemSelectionAllowed="1" showAll="0">
      <items>
        <item x="0"/>
        <item x="1"/>
        <item x="2"/>
        <item x="3"/>
        <item t="default"/>
      </items>
    </pivotField>
    <pivotField name="3DOF motion controls" compact="0" outline="0" multipleItemSelectionAllowed="1" showAll="0">
      <items>
        <item x="0"/>
        <item x="1"/>
        <item x="2"/>
        <item t="default"/>
      </items>
    </pivotField>
    <pivotField name="6DOF motion controls UObjectHoo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t="default"/>
      </items>
    </pivotField>
    <pivotField name="Anti-Cheat" compact="0" outline="0" multipleItemSelectionAllowed="1" showAll="0">
      <items>
        <item x="0"/>
        <item x="1"/>
        <item t="default"/>
      </items>
    </pivotField>
    <pivotField name="All Reviews" compact="0" numFmtId="165"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t="default"/>
      </items>
    </pivotField>
    <pivotField name="Release Date" compact="0" numFmtId="166"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t="default"/>
      </items>
    </pivotField>
    <pivotField name="Month" compact="0" numFmtId="1" outline="0" multipleItemSelectionAllowed="1" showAll="0">
      <items>
        <item x="0"/>
        <item x="1"/>
        <item x="2"/>
        <item x="3"/>
        <item x="4"/>
        <item x="5"/>
        <item x="6"/>
        <item x="7"/>
        <item x="8"/>
        <item x="9"/>
        <item x="10"/>
        <item x="11"/>
        <item x="12"/>
        <item t="default"/>
      </items>
    </pivotField>
    <pivotField name="Year" compact="0" numFmtId="1" outline="0" multipleItemSelectionAllowed="1" showAll="0">
      <items>
        <item x="0"/>
        <item x="1"/>
        <item x="2"/>
        <item x="3"/>
        <item x="4"/>
        <item x="5"/>
        <item x="6"/>
        <item x="7"/>
        <item x="8"/>
        <item x="9"/>
        <item x="10"/>
        <item t="default"/>
      </items>
    </pivotField>
    <pivotField name="Game Impact" dataField="1"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t="default"/>
      </items>
    </pivotField>
    <pivotField name="Store Page / Game Lin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t="default"/>
      </items>
    </pivotField>
  </pivotFields>
  <rowFields>
    <field x="0"/>
  </rowFields>
  <dataFields>
    <dataField name="SUM of Game Impact" fld="21" baseField="0"/>
  </dataFields>
</pivotTableDefinition>
</file>

<file path=xl/pivotTables/pivotTable2.xml><?xml version="1.0" encoding="utf-8"?>
<pivotTableDefinition xmlns="http://schemas.openxmlformats.org/spreadsheetml/2006/main" name="Game Ranking 2" cacheId="1" dataCaption="" compact="0" compactData="0">
  <location ref="G2:H668" firstHeaderRow="0" firstDataRow="1" firstDataCol="0"/>
  <pivotFields>
    <pivotField name="Game Title" axis="axisRow" compact="0" outline="0" multipleItemSelectionAllowed="1" showAll="0" sortType="descending">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t="default"/>
      </items>
      <autoSortScope>
        <pivotArea>
          <references>
            <reference field="4294967294">
              <x v="0"/>
            </reference>
          </references>
        </pivotArea>
      </autoSortScope>
    </pivotField>
    <pivotField name="Game View" compact="0" outline="0" multipleItemSelectionAllowed="1" showAll="0">
      <items>
        <item x="0"/>
        <item x="1"/>
        <item x="2"/>
        <item x="3"/>
        <item x="4"/>
        <item x="5"/>
        <item x="6"/>
        <item x="7"/>
        <item x="8"/>
        <item x="9"/>
        <item x="10"/>
        <item x="11"/>
        <item x="12"/>
        <item x="13"/>
        <item x="14"/>
        <item x="15"/>
        <item x="16"/>
        <item x="17"/>
        <item x="18"/>
        <item x="19"/>
        <item x="20"/>
        <item t="default"/>
      </items>
    </pivotField>
    <pivotField name="1st" compact="0" outline="0" multipleItemSelectionAllowed="1" showAll="0">
      <items>
        <item x="0"/>
        <item x="1"/>
        <item t="default"/>
      </items>
    </pivotField>
    <pivotField name="3rd" compact="0" outline="0" multipleItemSelectionAllowed="1" showAll="0">
      <items>
        <item x="0"/>
        <item x="1"/>
        <item t="default"/>
      </items>
    </pivotField>
    <pivotField name="TD" compact="0" outline="0" multipleItemSelectionAllowed="1" showAll="0">
      <items>
        <item x="0"/>
        <item x="1"/>
        <item t="default"/>
      </items>
    </pivotField>
    <pivotField name="SS" compact="0" outline="0" multipleItemSelectionAllowed="1" showAll="0">
      <items>
        <item x="0"/>
        <item x="1"/>
        <item t="default"/>
      </items>
    </pivotField>
    <pivotField name="Game type" compact="0" outline="0" multipleItemSelectionAllowed="1" showAll="0">
      <items>
        <item x="0"/>
        <item x="1"/>
        <item x="2"/>
        <item x="3"/>
        <item x="4"/>
        <item x="5"/>
        <item x="6"/>
        <item x="7"/>
        <item x="8"/>
        <item x="9"/>
        <item x="10"/>
        <item t="default"/>
      </items>
    </pivotField>
    <pivotField name="Tester" compact="0" outline="0" multipleItemSelectionAllowed="1" showAll="0">
      <items>
        <item x="0"/>
        <item x="1"/>
        <item x="2"/>
        <item x="3"/>
        <item x="4"/>
        <item x="5"/>
        <item x="6"/>
        <item x="7"/>
        <item x="8"/>
        <item x="9"/>
        <item x="10"/>
        <item x="11"/>
        <item x="12"/>
        <item t="default"/>
      </items>
    </pivotField>
    <pivotField name="Date Tested" compact="0" numFmtId="164"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t="default"/>
      </items>
    </pivotField>
    <pivotField name="Videos"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t="default"/>
      </items>
    </pivotField>
    <pivotField name="UE version"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t="default"/>
      </items>
    </pivotField>
    <pivotField name="UE major"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t="default"/>
      </items>
    </pivotField>
    <pivotField name="Playability" compact="0" outline="0" multipleItemSelectionAllowed="1" showAll="0">
      <items>
        <item x="0"/>
        <item x="1"/>
        <item x="2"/>
        <item x="3"/>
        <item x="4"/>
        <item x="5"/>
        <item t="default"/>
      </items>
    </pivotField>
    <pivotField name="Rendering Method" compact="0" outline="0" multipleItemSelectionAllowed="1" showAll="0">
      <items>
        <item x="0"/>
        <item x="1"/>
        <item x="2"/>
        <item x="3"/>
        <item t="default"/>
      </items>
    </pivotField>
    <pivotField name="3DOF motion controls" compact="0" outline="0" multipleItemSelectionAllowed="1" showAll="0">
      <items>
        <item x="0"/>
        <item x="1"/>
        <item x="2"/>
        <item t="default"/>
      </items>
    </pivotField>
    <pivotField name="6DOF motion controls UObjectHoo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t="default"/>
      </items>
    </pivotField>
    <pivotField name="Anti-Cheat" compact="0" outline="0" multipleItemSelectionAllowed="1" showAll="0">
      <items>
        <item x="0"/>
        <item x="1"/>
        <item t="default"/>
      </items>
    </pivotField>
    <pivotField name="All Reviews" dataField="1" compact="0" numFmtId="165"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t="default"/>
      </items>
    </pivotField>
    <pivotField name="Release Date" compact="0" numFmtId="166"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t="default"/>
      </items>
    </pivotField>
    <pivotField name="Month" compact="0" numFmtId="1" outline="0" multipleItemSelectionAllowed="1" showAll="0">
      <items>
        <item x="0"/>
        <item x="1"/>
        <item x="2"/>
        <item x="3"/>
        <item x="4"/>
        <item x="5"/>
        <item x="6"/>
        <item x="7"/>
        <item x="8"/>
        <item x="9"/>
        <item x="10"/>
        <item x="11"/>
        <item x="12"/>
        <item t="default"/>
      </items>
    </pivotField>
    <pivotField name="Year" compact="0" numFmtId="1" outline="0" multipleItemSelectionAllowed="1" showAll="0">
      <items>
        <item x="0"/>
        <item x="1"/>
        <item x="2"/>
        <item x="3"/>
        <item x="4"/>
        <item x="5"/>
        <item x="6"/>
        <item x="7"/>
        <item x="8"/>
        <item x="9"/>
        <item x="10"/>
        <item t="default"/>
      </items>
    </pivotField>
    <pivotField name="Game Impact"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t="default"/>
      </items>
    </pivotField>
    <pivotField name="Store Page / Game Lin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t="default"/>
      </items>
    </pivotField>
    <pivotField name="A" compact="0" numFmtId="1" outline="0" multipleItemSelectionAllowed="1" showAll="0">
      <items>
        <item x="0"/>
        <item x="1"/>
        <item x="2"/>
        <item t="default"/>
      </items>
    </pivotField>
    <pivotField name="B" compact="0" numFmtId="1" outline="0" multipleItemSelectionAllowed="1" showAll="0">
      <items>
        <item x="0"/>
        <item x="1"/>
        <item x="2"/>
        <item t="default"/>
      </items>
    </pivotField>
    <pivotField name="C" compact="0" numFmtId="1" outline="0" multipleItemSelectionAllowed="1" showAll="0">
      <items>
        <item x="0"/>
        <item x="1"/>
        <item x="2"/>
        <item t="default"/>
      </items>
    </pivotField>
    <pivotField name="D" compact="0" numFmtId="1" outline="0" multipleItemSelectionAllowed="1" showAll="0">
      <items>
        <item x="0"/>
        <item x="1"/>
        <item x="2"/>
        <item t="default"/>
      </items>
    </pivotField>
    <pivotField name="E" compact="0" numFmtId="1" outline="0" multipleItemSelectionAllowed="1" showAll="0">
      <items>
        <item x="0"/>
        <item x="1"/>
        <item x="2"/>
        <item t="default"/>
      </items>
    </pivotField>
    <pivotField name="A - Works Perfectly" compact="0" numFmtId="1"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t="default"/>
      </items>
    </pivotField>
    <pivotField name="B - Works Well" compact="0" numFmtId="1"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t="default"/>
      </items>
    </pivotField>
    <pivotField name="C - Works Okay" compact="0" numFmtId="1"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t="default"/>
      </items>
    </pivotField>
    <pivotField name="D - Works Poorly" compact="0" numFmtId="1"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t="default"/>
      </items>
    </pivotField>
    <pivotField name="E - Not Working" compact="0" numFmtId="1" outline="0" multipleItemSelectionAllowed="1" showAll="0">
      <items>
        <item x="0"/>
        <item x="1"/>
        <item x="2"/>
        <item x="3"/>
        <item x="4"/>
        <item x="5"/>
        <item x="6"/>
        <item x="7"/>
        <item x="8"/>
        <item x="9"/>
        <item x="10"/>
        <item x="11"/>
        <item x="12"/>
        <item x="13"/>
        <item x="14"/>
        <item x="15"/>
        <item x="16"/>
        <item x="17"/>
        <item x="18"/>
        <item x="19"/>
        <item x="20"/>
        <item x="21"/>
        <item x="22"/>
        <item x="23"/>
        <item t="default"/>
      </items>
    </pivotField>
  </pivotFields>
  <rowFields>
    <field x="0"/>
  </rowFields>
  <dataFields>
    <dataField name="SUM of All Reviews" fld="17" baseField="0"/>
  </dataFields>
</pivotTableDefinition>
</file>

<file path=xl/pivotTables/pivotTable3.xml><?xml version="1.0" encoding="utf-8"?>
<pivotTableDefinition xmlns="http://schemas.openxmlformats.org/spreadsheetml/2006/main" name="Pivots" cacheId="0" dataCaption="" compact="0" compactData="0">
  <location ref="J2:J23" firstHeaderRow="0" firstDataRow="2" firstDataCol="1"/>
  <pivotFields>
    <pivotField name="Game Title" dataField="1"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t="default"/>
      </items>
    </pivotField>
    <pivotField name="Game View" axis="axisRow" compact="0" outline="0" multipleItemSelectionAllowed="1" showAll="0" sortType="ascending">
      <items>
        <item x="19"/>
        <item x="1"/>
        <item x="4"/>
        <item x="5"/>
        <item x="15"/>
        <item x="11"/>
        <item x="7"/>
        <item x="3"/>
        <item x="12"/>
        <item x="0"/>
        <item x="14"/>
        <item x="9"/>
        <item x="17"/>
        <item x="13"/>
        <item x="18"/>
        <item x="20"/>
        <item x="16"/>
        <item x="2"/>
        <item x="8"/>
        <item x="6"/>
        <item x="10"/>
        <item t="default"/>
      </items>
    </pivotField>
    <pivotField name="1st" compact="0" outline="0" multipleItemSelectionAllowed="1" showAll="0">
      <items>
        <item x="0"/>
        <item x="1"/>
        <item t="default"/>
      </items>
    </pivotField>
    <pivotField name="3rd" compact="0" outline="0" multipleItemSelectionAllowed="1" showAll="0">
      <items>
        <item x="0"/>
        <item x="1"/>
        <item t="default"/>
      </items>
    </pivotField>
    <pivotField name="TD" compact="0" outline="0" multipleItemSelectionAllowed="1" showAll="0">
      <items>
        <item x="0"/>
        <item x="1"/>
        <item t="default"/>
      </items>
    </pivotField>
    <pivotField name="SS" compact="0" outline="0" multipleItemSelectionAllowed="1" showAll="0">
      <items>
        <item x="0"/>
        <item x="1"/>
        <item t="default"/>
      </items>
    </pivotField>
    <pivotField name="Game type" compact="0" outline="0" multipleItemSelectionAllowed="1" showAll="0">
      <items>
        <item x="0"/>
        <item x="1"/>
        <item x="2"/>
        <item x="3"/>
        <item x="4"/>
        <item x="5"/>
        <item x="6"/>
        <item x="7"/>
        <item x="8"/>
        <item x="9"/>
        <item x="10"/>
        <item t="default"/>
      </items>
    </pivotField>
    <pivotField name="Tester" compact="0" outline="0" multipleItemSelectionAllowed="1" showAll="0">
      <items>
        <item x="0"/>
        <item x="1"/>
        <item x="2"/>
        <item x="3"/>
        <item x="4"/>
        <item x="5"/>
        <item x="6"/>
        <item x="7"/>
        <item x="8"/>
        <item x="9"/>
        <item x="10"/>
        <item x="11"/>
        <item x="12"/>
        <item t="default"/>
      </items>
    </pivotField>
    <pivotField name="Date Tested" compact="0" numFmtId="164"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t="default"/>
      </items>
    </pivotField>
    <pivotField name="Videos"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t="default"/>
      </items>
    </pivotField>
    <pivotField name="UE version"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t="default"/>
      </items>
    </pivotField>
    <pivotField name="UE major"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t="default"/>
      </items>
    </pivotField>
    <pivotField name="Playability" axis="axisCol" compact="0" outline="0" multipleItemSelectionAllowed="1" showAll="0" sortType="ascending">
      <items>
        <item x="4"/>
        <item x="3"/>
        <item x="2"/>
        <item x="1"/>
        <item x="5"/>
        <item x="0"/>
        <item t="default"/>
      </items>
    </pivotField>
    <pivotField name="Rendering Method" axis="axisRow" compact="0" outline="0" multipleItemSelectionAllowed="1" showAll="0" sortType="ascending">
      <items>
        <item h="1" x="0"/>
        <item x="3"/>
        <item x="1"/>
        <item h="1" x="2"/>
        <item t="default"/>
      </items>
    </pivotField>
    <pivotField name="3DOF motion controls" compact="0" outline="0" multipleItemSelectionAllowed="1" showAll="0">
      <items>
        <item x="0"/>
        <item x="1"/>
        <item x="2"/>
        <item t="default"/>
      </items>
    </pivotField>
    <pivotField name="6DOF motion controls UObjectHoo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t="default"/>
      </items>
    </pivotField>
    <pivotField name="Anti-Cheat" compact="0" outline="0" multipleItemSelectionAllowed="1" showAll="0">
      <items>
        <item x="0"/>
        <item x="1"/>
        <item t="default"/>
      </items>
    </pivotField>
    <pivotField name="All Reviews" compact="0" numFmtId="165"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t="default"/>
      </items>
    </pivotField>
    <pivotField name="Release Date" compact="0" numFmtId="166"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t="default"/>
      </items>
    </pivotField>
    <pivotField name="Month" compact="0" numFmtId="1" outline="0" multipleItemSelectionAllowed="1" showAll="0">
      <items>
        <item x="0"/>
        <item x="1"/>
        <item x="2"/>
        <item x="3"/>
        <item x="4"/>
        <item x="5"/>
        <item x="6"/>
        <item x="7"/>
        <item x="8"/>
        <item x="9"/>
        <item x="10"/>
        <item x="11"/>
        <item x="12"/>
        <item t="default"/>
      </items>
    </pivotField>
    <pivotField name="Year" compact="0" numFmtId="1" outline="0" multipleItemSelectionAllowed="1" showAll="0">
      <items>
        <item x="0"/>
        <item x="1"/>
        <item x="2"/>
        <item x="3"/>
        <item x="4"/>
        <item x="5"/>
        <item x="6"/>
        <item x="7"/>
        <item x="8"/>
        <item x="9"/>
        <item x="10"/>
        <item t="default"/>
      </items>
    </pivotField>
    <pivotField name="Game Impact"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t="default"/>
      </items>
    </pivotField>
    <pivotField name="Store Page / Game Lin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t="default"/>
      </items>
    </pivotField>
  </pivotFields>
  <rowFields>
    <field x="13"/>
    <field x="1"/>
  </rowFields>
  <colFields>
    <field x="12"/>
  </colFields>
  <dataFields>
    <dataField name="COUNTA of Game Title" fld="0" subtotal="count" baseField="0"/>
  </dataFields>
</pivotTableDefinition>
</file>

<file path=xl/pivotTables/pivotTable4.xml><?xml version="1.0" encoding="utf-8"?>
<pivotTableDefinition xmlns="http://schemas.openxmlformats.org/spreadsheetml/2006/main" name="Pivots 2" cacheId="0" dataCaption="" compact="0" compactData="0">
  <location ref="T4:Z15" firstHeaderRow="0" firstDataRow="1" firstDataCol="1" rowPageCount="1" colPageCount="1"/>
  <pivotFields>
    <pivotField name="Game Title" dataField="1"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t="default"/>
      </items>
    </pivotField>
    <pivotField name="Game View" compact="0" outline="0" multipleItemSelectionAllowed="1" showAll="0">
      <items>
        <item x="0"/>
        <item x="1"/>
        <item x="2"/>
        <item x="3"/>
        <item x="4"/>
        <item x="5"/>
        <item x="6"/>
        <item x="7"/>
        <item x="8"/>
        <item x="9"/>
        <item x="10"/>
        <item x="11"/>
        <item x="12"/>
        <item x="13"/>
        <item x="14"/>
        <item x="15"/>
        <item x="16"/>
        <item x="17"/>
        <item x="18"/>
        <item x="19"/>
        <item x="20"/>
        <item t="default"/>
      </items>
    </pivotField>
    <pivotField name="1st" compact="0" outline="0" multipleItemSelectionAllowed="1" showAll="0">
      <items>
        <item x="0"/>
        <item x="1"/>
        <item t="default"/>
      </items>
    </pivotField>
    <pivotField name="3rd" compact="0" outline="0" multipleItemSelectionAllowed="1" showAll="0">
      <items>
        <item x="0"/>
        <item x="1"/>
        <item t="default"/>
      </items>
    </pivotField>
    <pivotField name="TD" compact="0" outline="0" multipleItemSelectionAllowed="1" showAll="0">
      <items>
        <item x="0"/>
        <item x="1"/>
        <item t="default"/>
      </items>
    </pivotField>
    <pivotField name="SS" compact="0" outline="0" multipleItemSelectionAllowed="1" showAll="0">
      <items>
        <item x="0"/>
        <item x="1"/>
        <item t="default"/>
      </items>
    </pivotField>
    <pivotField name="Game type" compact="0" outline="0" multipleItemSelectionAllowed="1" showAll="0">
      <items>
        <item x="0"/>
        <item x="1"/>
        <item x="2"/>
        <item x="3"/>
        <item x="4"/>
        <item x="5"/>
        <item x="6"/>
        <item x="7"/>
        <item x="8"/>
        <item x="9"/>
        <item x="10"/>
        <item t="default"/>
      </items>
    </pivotField>
    <pivotField name="Tester" compact="0" outline="0" multipleItemSelectionAllowed="1" showAll="0">
      <items>
        <item x="0"/>
        <item x="1"/>
        <item x="2"/>
        <item x="3"/>
        <item x="4"/>
        <item x="5"/>
        <item x="6"/>
        <item x="7"/>
        <item x="8"/>
        <item x="9"/>
        <item x="10"/>
        <item x="11"/>
        <item x="12"/>
        <item t="default"/>
      </items>
    </pivotField>
    <pivotField name="Date Tested" compact="0" numFmtId="164"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t="default"/>
      </items>
    </pivotField>
    <pivotField name="Videos"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t="default"/>
      </items>
    </pivotField>
    <pivotField name="UE version"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t="default"/>
      </items>
    </pivotField>
    <pivotField name="UE major"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t="default"/>
      </items>
    </pivotField>
    <pivotField name="Playability" axis="axisCol" compact="0" outline="0" multipleItemSelectionAllowed="1" showAll="0" sortType="ascending">
      <items>
        <item h="1" x="4"/>
        <item x="3"/>
        <item x="2"/>
        <item x="1"/>
        <item x="5"/>
        <item x="0"/>
        <item t="default"/>
      </items>
    </pivotField>
    <pivotField name="Rendering Method" compact="0" outline="0" multipleItemSelectionAllowed="1" showAll="0">
      <items>
        <item x="0"/>
        <item x="1"/>
        <item x="2"/>
        <item x="3"/>
        <item t="default"/>
      </items>
    </pivotField>
    <pivotField name="3DOF motion controls" compact="0" outline="0" multipleItemSelectionAllowed="1" showAll="0">
      <items>
        <item x="0"/>
        <item x="1"/>
        <item x="2"/>
        <item t="default"/>
      </items>
    </pivotField>
    <pivotField name="6DOF motion controls UObjectHoo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t="default"/>
      </items>
    </pivotField>
    <pivotField name="Anti-Cheat" compact="0" outline="0" multipleItemSelectionAllowed="1" showAll="0">
      <items>
        <item x="0"/>
        <item x="1"/>
        <item t="default"/>
      </items>
    </pivotField>
    <pivotField name="All Reviews" compact="0" numFmtId="165"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t="default"/>
      </items>
    </pivotField>
    <pivotField name="Release Date" axis="axisPage" compact="0" numFmtId="166" outline="0" multipleItemSelectionAllowed="1" showAll="0">
      <items>
        <item x="0"/>
        <item x="1"/>
        <item x="2"/>
        <item x="3"/>
        <item x="4"/>
        <item x="5"/>
        <item x="6"/>
        <item x="7"/>
        <item x="8"/>
        <item x="9"/>
        <item x="10"/>
        <item x="11"/>
        <item x="12"/>
        <item x="13"/>
        <item x="14"/>
        <item x="15"/>
        <item x="16"/>
        <item x="17"/>
        <item x="18"/>
        <item x="19"/>
        <item x="20"/>
        <item h="1"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h="1" x="183"/>
        <item h="1" x="184"/>
        <item h="1" x="185"/>
        <item h="1" x="186"/>
        <item x="187"/>
        <item h="1" x="188"/>
        <item x="189"/>
        <item x="190"/>
        <item h="1" x="191"/>
        <item h="1" x="192"/>
        <item h="1" x="193"/>
        <item h="1" x="194"/>
        <item h="1" x="195"/>
        <item h="1" x="196"/>
        <item h="1" x="197"/>
        <item x="198"/>
        <item x="199"/>
        <item h="1" x="200"/>
        <item h="1" x="201"/>
        <item h="1" x="202"/>
        <item h="1" x="203"/>
        <item h="1" x="204"/>
        <item x="205"/>
        <item h="1" x="206"/>
        <item h="1" x="207"/>
        <item h="1" x="208"/>
        <item h="1" x="209"/>
        <item h="1" x="210"/>
        <item h="1" x="211"/>
        <item h="1" x="212"/>
        <item x="213"/>
        <item h="1" x="214"/>
        <item x="215"/>
        <item h="1" x="216"/>
        <item h="1" x="217"/>
        <item h="1" x="218"/>
        <item h="1" x="219"/>
        <item h="1" x="220"/>
        <item h="1" x="221"/>
        <item x="222"/>
        <item h="1" x="223"/>
        <item h="1" x="224"/>
        <item h="1" x="225"/>
        <item h="1" x="226"/>
        <item h="1" x="227"/>
        <item h="1" x="228"/>
        <item x="229"/>
        <item x="230"/>
        <item h="1" x="231"/>
        <item x="232"/>
        <item h="1" x="233"/>
        <item h="1" x="234"/>
        <item h="1" x="235"/>
        <item x="236"/>
        <item h="1" x="237"/>
        <item x="238"/>
        <item h="1" x="239"/>
        <item x="240"/>
        <item h="1" x="241"/>
        <item h="1" x="242"/>
        <item h="1" x="243"/>
        <item h="1" x="244"/>
        <item h="1" x="245"/>
        <item h="1" x="246"/>
        <item h="1" x="247"/>
        <item h="1" x="248"/>
        <item x="249"/>
        <item h="1" x="250"/>
        <item h="1" x="251"/>
        <item h="1" x="252"/>
        <item h="1" x="253"/>
        <item h="1" x="254"/>
        <item h="1" x="255"/>
        <item h="1" x="256"/>
        <item h="1" x="257"/>
        <item h="1" x="258"/>
        <item h="1" x="259"/>
        <item h="1" x="260"/>
        <item h="1" x="261"/>
        <item h="1" x="262"/>
        <item h="1" x="263"/>
        <item h="1" x="264"/>
        <item h="1" x="265"/>
        <item h="1" x="266"/>
        <item h="1" x="267"/>
        <item h="1" x="268"/>
        <item h="1" x="269"/>
        <item h="1" x="270"/>
        <item h="1" x="271"/>
        <item h="1" x="272"/>
        <item h="1" x="273"/>
        <item h="1" x="274"/>
        <item h="1" x="275"/>
        <item h="1" x="276"/>
        <item h="1" x="277"/>
        <item h="1" x="278"/>
        <item h="1" x="279"/>
        <item h="1" x="280"/>
        <item h="1" x="281"/>
        <item h="1" x="282"/>
        <item h="1" x="283"/>
        <item h="1" x="284"/>
        <item h="1" x="285"/>
        <item h="1" x="286"/>
        <item h="1" x="287"/>
        <item h="1" x="288"/>
        <item h="1" x="289"/>
        <item h="1" x="290"/>
        <item h="1" x="291"/>
        <item h="1" x="292"/>
        <item h="1" x="293"/>
        <item h="1" x="294"/>
        <item h="1" x="295"/>
        <item h="1" x="296"/>
        <item h="1" x="297"/>
        <item h="1" x="298"/>
        <item h="1" x="299"/>
        <item h="1" x="300"/>
        <item h="1" x="301"/>
        <item h="1" x="302"/>
        <item h="1" x="303"/>
        <item h="1" x="304"/>
        <item h="1" x="305"/>
        <item h="1" x="306"/>
        <item h="1" x="307"/>
        <item h="1" x="308"/>
        <item h="1" x="309"/>
        <item h="1" x="310"/>
        <item h="1" x="311"/>
        <item h="1" x="312"/>
        <item h="1" x="313"/>
        <item h="1" x="314"/>
        <item h="1" x="315"/>
        <item h="1" x="316"/>
        <item h="1" x="317"/>
        <item h="1" x="318"/>
        <item h="1" x="319"/>
        <item h="1" x="320"/>
        <item h="1" x="321"/>
        <item h="1" x="322"/>
        <item h="1" x="323"/>
        <item h="1" x="324"/>
        <item h="1" x="325"/>
        <item h="1" x="326"/>
        <item h="1" x="327"/>
        <item h="1" x="328"/>
        <item h="1" x="329"/>
        <item h="1" x="330"/>
        <item h="1" x="331"/>
        <item h="1" x="332"/>
        <item h="1" x="333"/>
        <item x="334"/>
        <item h="1" x="335"/>
        <item h="1" x="336"/>
        <item h="1" x="337"/>
        <item h="1" x="338"/>
        <item h="1" x="339"/>
        <item h="1" x="340"/>
        <item h="1" x="341"/>
        <item h="1" x="342"/>
        <item h="1" x="343"/>
        <item x="344"/>
        <item h="1" x="345"/>
        <item h="1" x="346"/>
        <item h="1" x="347"/>
        <item h="1" x="348"/>
        <item h="1" x="349"/>
        <item h="1" x="350"/>
        <item h="1" x="351"/>
        <item h="1" x="352"/>
        <item h="1" x="353"/>
        <item h="1" x="354"/>
        <item h="1" x="355"/>
        <item h="1" x="356"/>
        <item h="1" x="357"/>
        <item h="1" x="358"/>
        <item h="1" x="359"/>
        <item h="1" x="360"/>
        <item x="361"/>
        <item h="1" x="362"/>
        <item x="363"/>
        <item h="1" x="364"/>
        <item x="365"/>
        <item x="366"/>
        <item h="1" x="367"/>
        <item h="1" x="368"/>
        <item h="1" x="369"/>
        <item h="1" x="370"/>
        <item h="1" x="371"/>
        <item h="1" x="372"/>
        <item h="1" x="373"/>
        <item x="374"/>
        <item h="1" x="375"/>
        <item h="1" x="376"/>
        <item h="1" x="377"/>
        <item x="378"/>
        <item h="1" x="379"/>
        <item h="1" x="380"/>
        <item h="1" x="381"/>
        <item h="1" x="382"/>
        <item x="383"/>
        <item h="1" x="384"/>
        <item h="1" x="385"/>
        <item h="1" x="386"/>
        <item h="1" x="387"/>
        <item h="1" x="388"/>
        <item h="1" x="389"/>
        <item h="1" x="390"/>
        <item x="391"/>
        <item h="1" x="392"/>
        <item h="1" x="393"/>
        <item h="1" x="394"/>
        <item h="1" x="395"/>
        <item h="1" x="396"/>
        <item h="1" x="397"/>
        <item h="1" x="398"/>
        <item h="1" x="399"/>
        <item h="1" x="400"/>
        <item x="401"/>
        <item h="1" x="402"/>
        <item h="1" x="403"/>
        <item h="1" x="404"/>
        <item h="1" x="405"/>
        <item h="1" x="406"/>
        <item x="407"/>
        <item h="1" x="408"/>
        <item h="1" x="409"/>
        <item h="1" x="410"/>
        <item h="1" x="411"/>
        <item h="1" x="412"/>
        <item h="1" x="413"/>
        <item h="1" x="414"/>
        <item x="415"/>
        <item x="416"/>
        <item h="1" x="417"/>
        <item h="1" x="418"/>
        <item h="1" x="419"/>
        <item h="1" x="420"/>
        <item h="1" x="421"/>
        <item h="1" x="422"/>
        <item x="423"/>
        <item h="1" x="424"/>
        <item x="425"/>
        <item h="1" x="426"/>
        <item h="1" x="427"/>
        <item h="1" x="428"/>
        <item h="1" x="429"/>
        <item h="1" x="430"/>
        <item h="1" x="431"/>
        <item h="1" x="432"/>
        <item h="1" x="433"/>
        <item x="434"/>
        <item h="1" x="435"/>
        <item h="1" x="436"/>
        <item t="default"/>
      </items>
    </pivotField>
    <pivotField name="Month" compact="0" numFmtId="1" outline="0" multipleItemSelectionAllowed="1" showAll="0">
      <items>
        <item x="0"/>
        <item x="1"/>
        <item x="2"/>
        <item x="3"/>
        <item x="4"/>
        <item x="5"/>
        <item x="6"/>
        <item x="7"/>
        <item x="8"/>
        <item x="9"/>
        <item x="10"/>
        <item x="11"/>
        <item x="12"/>
        <item t="default"/>
      </items>
    </pivotField>
    <pivotField name="Year" axis="axisRow" compact="0" numFmtId="1" outline="0" multipleItemSelectionAllowed="1" showAll="0" sortType="ascending">
      <items>
        <item x="8"/>
        <item x="10"/>
        <item x="9"/>
        <item x="6"/>
        <item x="5"/>
        <item x="2"/>
        <item x="3"/>
        <item x="4"/>
        <item x="0"/>
        <item x="1"/>
        <item x="7"/>
        <item t="default"/>
      </items>
    </pivotField>
    <pivotField name="Game Impact"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t="default"/>
      </items>
    </pivotField>
    <pivotField name="Store Page / Game Lin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t="default"/>
      </items>
    </pivotField>
  </pivotFields>
  <rowFields>
    <field x="20"/>
  </rowFields>
  <colFields>
    <field x="12"/>
  </colFields>
  <pageFields>
    <pageField fld="18"/>
  </pageFields>
  <dataFields>
    <dataField name="COUNTA of Game Title" fld="0" subtotal="count" baseField="0"/>
  </dataFields>
</pivotTableDefinition>
</file>

<file path=xl/pivotTables/pivotTable5.xml><?xml version="1.0" encoding="utf-8"?>
<pivotTableDefinition xmlns="http://schemas.openxmlformats.org/spreadsheetml/2006/main" name="Pivots 3" cacheId="0" dataCaption="" compact="0" compactData="0">
  <location ref="T20:Z24" firstHeaderRow="0" firstDataRow="1" firstDataCol="1"/>
  <pivotFields>
    <pivotField name="Game Title" dataField="1"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t="default"/>
      </items>
    </pivotField>
    <pivotField name="Game View" compact="0" outline="0" multipleItemSelectionAllowed="1" showAll="0">
      <items>
        <item x="0"/>
        <item x="1"/>
        <item x="2"/>
        <item x="3"/>
        <item x="4"/>
        <item x="5"/>
        <item x="6"/>
        <item x="7"/>
        <item x="8"/>
        <item x="9"/>
        <item x="10"/>
        <item x="11"/>
        <item x="12"/>
        <item x="13"/>
        <item x="14"/>
        <item x="15"/>
        <item x="16"/>
        <item x="17"/>
        <item x="18"/>
        <item x="19"/>
        <item x="20"/>
        <item t="default"/>
      </items>
    </pivotField>
    <pivotField name="1st" compact="0" outline="0" multipleItemSelectionAllowed="1" showAll="0">
      <items>
        <item x="0"/>
        <item x="1"/>
        <item t="default"/>
      </items>
    </pivotField>
    <pivotField name="3rd" compact="0" outline="0" multipleItemSelectionAllowed="1" showAll="0">
      <items>
        <item x="0"/>
        <item x="1"/>
        <item t="default"/>
      </items>
    </pivotField>
    <pivotField name="TD" compact="0" outline="0" multipleItemSelectionAllowed="1" showAll="0">
      <items>
        <item x="0"/>
        <item x="1"/>
        <item t="default"/>
      </items>
    </pivotField>
    <pivotField name="SS" compact="0" outline="0" multipleItemSelectionAllowed="1" showAll="0">
      <items>
        <item x="0"/>
        <item x="1"/>
        <item t="default"/>
      </items>
    </pivotField>
    <pivotField name="Game type" compact="0" outline="0" multipleItemSelectionAllowed="1" showAll="0">
      <items>
        <item x="0"/>
        <item x="1"/>
        <item x="2"/>
        <item x="3"/>
        <item x="4"/>
        <item x="5"/>
        <item x="6"/>
        <item x="7"/>
        <item x="8"/>
        <item x="9"/>
        <item x="10"/>
        <item t="default"/>
      </items>
    </pivotField>
    <pivotField name="Tester" compact="0" outline="0" multipleItemSelectionAllowed="1" showAll="0">
      <items>
        <item x="0"/>
        <item x="1"/>
        <item x="2"/>
        <item x="3"/>
        <item x="4"/>
        <item x="5"/>
        <item x="6"/>
        <item x="7"/>
        <item x="8"/>
        <item x="9"/>
        <item x="10"/>
        <item x="11"/>
        <item x="12"/>
        <item t="default"/>
      </items>
    </pivotField>
    <pivotField name="Date Tested" compact="0" numFmtId="164"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t="default"/>
      </items>
    </pivotField>
    <pivotField name="Videos"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t="default"/>
      </items>
    </pivotField>
    <pivotField name="UE version"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t="default"/>
      </items>
    </pivotField>
    <pivotField name="UE major"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t="default"/>
      </items>
    </pivotField>
    <pivotField name="Playability" axis="axisCol" compact="0" outline="0" multipleItemSelectionAllowed="1" showAll="0" sortType="ascending">
      <items>
        <item h="1" x="4"/>
        <item x="3"/>
        <item x="2"/>
        <item x="1"/>
        <item x="5"/>
        <item x="0"/>
        <item t="default"/>
      </items>
    </pivotField>
    <pivotField name="Rendering Method" compact="0" outline="0" multipleItemSelectionAllowed="1" showAll="0">
      <items>
        <item x="0"/>
        <item x="1"/>
        <item x="2"/>
        <item x="3"/>
        <item t="default"/>
      </items>
    </pivotField>
    <pivotField name="3DOF motion controls" compact="0" outline="0" multipleItemSelectionAllowed="1" showAll="0">
      <items>
        <item x="0"/>
        <item x="1"/>
        <item x="2"/>
        <item t="default"/>
      </items>
    </pivotField>
    <pivotField name="6DOF motion controls UObjectHoo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t="default"/>
      </items>
    </pivotField>
    <pivotField name="Anti-Cheat" axis="axisRow" compact="0" outline="0" multipleItemSelectionAllowed="1" showAll="0" sortType="ascending">
      <items>
        <item x="0"/>
        <item x="1"/>
        <item t="default"/>
      </items>
    </pivotField>
    <pivotField name="All Reviews" compact="0" numFmtId="165"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t="default"/>
      </items>
    </pivotField>
    <pivotField name="Release Date" compact="0" numFmtId="166"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t="default"/>
      </items>
    </pivotField>
    <pivotField name="Month" compact="0" numFmtId="1" outline="0" multipleItemSelectionAllowed="1" showAll="0">
      <items>
        <item x="0"/>
        <item x="1"/>
        <item x="2"/>
        <item x="3"/>
        <item x="4"/>
        <item x="5"/>
        <item x="6"/>
        <item x="7"/>
        <item x="8"/>
        <item x="9"/>
        <item x="10"/>
        <item x="11"/>
        <item x="12"/>
        <item t="default"/>
      </items>
    </pivotField>
    <pivotField name="Year" compact="0" numFmtId="1" outline="0" multipleItemSelectionAllowed="1" showAll="0">
      <items>
        <item x="0"/>
        <item x="1"/>
        <item x="2"/>
        <item x="3"/>
        <item x="4"/>
        <item x="5"/>
        <item x="6"/>
        <item x="7"/>
        <item x="8"/>
        <item x="9"/>
        <item x="10"/>
        <item t="default"/>
      </items>
    </pivotField>
    <pivotField name="Game Impact"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t="default"/>
      </items>
    </pivotField>
    <pivotField name="Store Page / Game Lin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t="default"/>
      </items>
    </pivotField>
  </pivotFields>
  <rowFields>
    <field x="16"/>
  </rowFields>
  <colFields>
    <field x="12"/>
  </colFields>
  <dataFields>
    <dataField name="COUNTA of Game Title" fld="0" subtotal="count" baseField="0"/>
  </dataFields>
</pivotTableDefinition>
</file>

<file path=xl/pivotTables/pivotTable6.xml><?xml version="1.0" encoding="utf-8"?>
<pivotTableDefinition xmlns="http://schemas.openxmlformats.org/spreadsheetml/2006/main" name="Pivots 4" cacheId="0" dataCaption="" compact="0" compactData="0">
  <location ref="J24:Q35" firstHeaderRow="0" firstDataRow="1" firstDataCol="1"/>
  <pivotFields>
    <pivotField name="Game Title" dataField="1"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t="default"/>
      </items>
    </pivotField>
    <pivotField name="Game View" axis="axisRow" compact="0" outline="0" multipleItemSelectionAllowed="1" showAll="0" sortType="ascending">
      <items>
        <item h="1" x="19"/>
        <item x="1"/>
        <item x="4"/>
        <item x="5"/>
        <item h="1" x="15"/>
        <item h="1" x="11"/>
        <item x="7"/>
        <item x="3"/>
        <item h="1" x="12"/>
        <item x="0"/>
        <item h="1" x="14"/>
        <item h="1" x="9"/>
        <item h="1" x="17"/>
        <item h="1" x="13"/>
        <item h="1" x="18"/>
        <item h="1" x="20"/>
        <item h="1" x="16"/>
        <item x="2"/>
        <item x="8"/>
        <item x="6"/>
        <item h="1" x="10"/>
        <item t="default"/>
      </items>
    </pivotField>
    <pivotField name="1st" compact="0" outline="0" multipleItemSelectionAllowed="1" showAll="0">
      <items>
        <item x="0"/>
        <item x="1"/>
        <item t="default"/>
      </items>
    </pivotField>
    <pivotField name="3rd" compact="0" outline="0" multipleItemSelectionAllowed="1" showAll="0">
      <items>
        <item x="0"/>
        <item x="1"/>
        <item t="default"/>
      </items>
    </pivotField>
    <pivotField name="TD" compact="0" outline="0" multipleItemSelectionAllowed="1" showAll="0">
      <items>
        <item x="0"/>
        <item x="1"/>
        <item t="default"/>
      </items>
    </pivotField>
    <pivotField name="SS" compact="0" outline="0" multipleItemSelectionAllowed="1" showAll="0">
      <items>
        <item x="0"/>
        <item x="1"/>
        <item t="default"/>
      </items>
    </pivotField>
    <pivotField name="Game type" compact="0" outline="0" multipleItemSelectionAllowed="1" showAll="0">
      <items>
        <item x="0"/>
        <item x="1"/>
        <item x="2"/>
        <item x="3"/>
        <item x="4"/>
        <item x="5"/>
        <item x="6"/>
        <item x="7"/>
        <item x="8"/>
        <item x="9"/>
        <item x="10"/>
        <item t="default"/>
      </items>
    </pivotField>
    <pivotField name="Tester" compact="0" outline="0" multipleItemSelectionAllowed="1" showAll="0">
      <items>
        <item x="0"/>
        <item x="1"/>
        <item x="2"/>
        <item x="3"/>
        <item x="4"/>
        <item x="5"/>
        <item x="6"/>
        <item x="7"/>
        <item x="8"/>
        <item x="9"/>
        <item x="10"/>
        <item x="11"/>
        <item x="12"/>
        <item t="default"/>
      </items>
    </pivotField>
    <pivotField name="Date Tested" compact="0" numFmtId="164"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t="default"/>
      </items>
    </pivotField>
    <pivotField name="Videos"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t="default"/>
      </items>
    </pivotField>
    <pivotField name="UE version"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t="default"/>
      </items>
    </pivotField>
    <pivotField name="UE major"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t="default"/>
      </items>
    </pivotField>
    <pivotField name="Playability" axis="axisCol" compact="0" outline="0" multipleItemSelectionAllowed="1" showAll="0" sortType="ascending">
      <items>
        <item x="4"/>
        <item x="3"/>
        <item x="2"/>
        <item x="1"/>
        <item x="5"/>
        <item x="0"/>
        <item t="default"/>
      </items>
    </pivotField>
    <pivotField name="Rendering Method" compact="0" outline="0" multipleItemSelectionAllowed="1" showAll="0">
      <items>
        <item x="0"/>
        <item x="1"/>
        <item x="2"/>
        <item x="3"/>
        <item t="default"/>
      </items>
    </pivotField>
    <pivotField name="3DOF motion controls" compact="0" outline="0" multipleItemSelectionAllowed="1" showAll="0">
      <items>
        <item x="0"/>
        <item x="1"/>
        <item x="2"/>
        <item t="default"/>
      </items>
    </pivotField>
    <pivotField name="6DOF motion controls UObjectHoo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t="default"/>
      </items>
    </pivotField>
    <pivotField name="Anti-Cheat" compact="0" outline="0" multipleItemSelectionAllowed="1" showAll="0">
      <items>
        <item x="0"/>
        <item x="1"/>
        <item t="default"/>
      </items>
    </pivotField>
    <pivotField name="All Reviews" compact="0" numFmtId="165"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t="default"/>
      </items>
    </pivotField>
    <pivotField name="Release Date" compact="0" numFmtId="166"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t="default"/>
      </items>
    </pivotField>
    <pivotField name="Month" compact="0" numFmtId="1" outline="0" multipleItemSelectionAllowed="1" showAll="0">
      <items>
        <item x="0"/>
        <item x="1"/>
        <item x="2"/>
        <item x="3"/>
        <item x="4"/>
        <item x="5"/>
        <item x="6"/>
        <item x="7"/>
        <item x="8"/>
        <item x="9"/>
        <item x="10"/>
        <item x="11"/>
        <item x="12"/>
        <item t="default"/>
      </items>
    </pivotField>
    <pivotField name="Year" compact="0" numFmtId="1" outline="0" multipleItemSelectionAllowed="1" showAll="0">
      <items>
        <item x="0"/>
        <item x="1"/>
        <item x="2"/>
        <item x="3"/>
        <item x="4"/>
        <item x="5"/>
        <item x="6"/>
        <item x="7"/>
        <item x="8"/>
        <item x="9"/>
        <item x="10"/>
        <item t="default"/>
      </items>
    </pivotField>
    <pivotField name="Game Impact"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t="default"/>
      </items>
    </pivotField>
    <pivotField name="Store Page / Game Lin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t="default"/>
      </items>
    </pivotField>
  </pivotFields>
  <rowFields>
    <field x="1"/>
  </rowFields>
  <colFields>
    <field x="12"/>
  </colFields>
  <dataFields>
    <dataField name="COUNTA of Game Title" fld="0" subtotal="count" baseField="0"/>
  </dataFields>
</pivotTableDefinition>
</file>

<file path=xl/pivotTables/pivotTable7.xml><?xml version="1.0" encoding="utf-8"?>
<pivotTableDefinition xmlns="http://schemas.openxmlformats.org/spreadsheetml/2006/main" name="Pivots 5" cacheId="0" dataCaption="" compact="0" compactData="0">
  <location ref="J39:O44" firstHeaderRow="0" firstDataRow="1" firstDataCol="1"/>
  <pivotFields>
    <pivotField name="Game Title" dataField="1"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t="default"/>
      </items>
    </pivotField>
    <pivotField name="Game View" compact="0" outline="0" multipleItemSelectionAllowed="1" showAll="0">
      <items>
        <item x="0"/>
        <item x="1"/>
        <item x="2"/>
        <item x="3"/>
        <item x="4"/>
        <item x="5"/>
        <item x="6"/>
        <item x="7"/>
        <item x="8"/>
        <item x="9"/>
        <item x="10"/>
        <item x="11"/>
        <item x="12"/>
        <item x="13"/>
        <item x="14"/>
        <item x="15"/>
        <item x="16"/>
        <item x="17"/>
        <item x="18"/>
        <item x="19"/>
        <item x="20"/>
        <item t="default"/>
      </items>
    </pivotField>
    <pivotField name="1st" compact="0" outline="0" multipleItemSelectionAllowed="1" showAll="0">
      <items>
        <item x="0"/>
        <item x="1"/>
        <item t="default"/>
      </items>
    </pivotField>
    <pivotField name="3rd" compact="0" outline="0" multipleItemSelectionAllowed="1" showAll="0">
      <items>
        <item x="0"/>
        <item x="1"/>
        <item t="default"/>
      </items>
    </pivotField>
    <pivotField name="TD" compact="0" outline="0" multipleItemSelectionAllowed="1" showAll="0">
      <items>
        <item x="0"/>
        <item x="1"/>
        <item t="default"/>
      </items>
    </pivotField>
    <pivotField name="SS" compact="0" outline="0" multipleItemSelectionAllowed="1" showAll="0">
      <items>
        <item x="0"/>
        <item x="1"/>
        <item t="default"/>
      </items>
    </pivotField>
    <pivotField name="Game type" compact="0" outline="0" multipleItemSelectionAllowed="1" showAll="0">
      <items>
        <item x="0"/>
        <item x="1"/>
        <item x="2"/>
        <item x="3"/>
        <item x="4"/>
        <item x="5"/>
        <item x="6"/>
        <item x="7"/>
        <item x="8"/>
        <item x="9"/>
        <item x="10"/>
        <item t="default"/>
      </items>
    </pivotField>
    <pivotField name="Tester" compact="0" outline="0" multipleItemSelectionAllowed="1" showAll="0">
      <items>
        <item x="0"/>
        <item x="1"/>
        <item x="2"/>
        <item x="3"/>
        <item x="4"/>
        <item x="5"/>
        <item x="6"/>
        <item x="7"/>
        <item x="8"/>
        <item x="9"/>
        <item x="10"/>
        <item x="11"/>
        <item x="12"/>
        <item t="default"/>
      </items>
    </pivotField>
    <pivotField name="Date Tested" compact="0" numFmtId="164"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t="default"/>
      </items>
    </pivotField>
    <pivotField name="Videos"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t="default"/>
      </items>
    </pivotField>
    <pivotField name="UE version"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t="default"/>
      </items>
    </pivotField>
    <pivotField name="UE major"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t="default"/>
      </items>
    </pivotField>
    <pivotField name="Playability" axis="axisCol" compact="0" outline="0" multipleItemSelectionAllowed="1" showAll="0" sortType="ascending">
      <items>
        <item x="4"/>
        <item x="3"/>
        <item x="2"/>
        <item x="1"/>
        <item x="5"/>
        <item x="0"/>
        <item t="default"/>
      </items>
    </pivotField>
    <pivotField name="Rendering Method" axis="axisRow" compact="0" outline="0" multipleItemSelectionAllowed="1" showAll="0" sortType="ascending">
      <items>
        <item h="1" x="0"/>
        <item x="3"/>
        <item x="1"/>
        <item x="2"/>
        <item t="default"/>
      </items>
    </pivotField>
    <pivotField name="3DOF motion controls" compact="0" outline="0" multipleItemSelectionAllowed="1" showAll="0">
      <items>
        <item x="0"/>
        <item x="1"/>
        <item x="2"/>
        <item t="default"/>
      </items>
    </pivotField>
    <pivotField name="6DOF motion controls UObjectHoo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t="default"/>
      </items>
    </pivotField>
    <pivotField name="Anti-Cheat" compact="0" outline="0" multipleItemSelectionAllowed="1" showAll="0">
      <items>
        <item x="0"/>
        <item x="1"/>
        <item t="default"/>
      </items>
    </pivotField>
    <pivotField name="All Reviews" compact="0" numFmtId="165"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t="default"/>
      </items>
    </pivotField>
    <pivotField name="Release Date" compact="0" numFmtId="166"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t="default"/>
      </items>
    </pivotField>
    <pivotField name="Month" compact="0" numFmtId="1" outline="0" multipleItemSelectionAllowed="1" showAll="0">
      <items>
        <item x="0"/>
        <item x="1"/>
        <item x="2"/>
        <item x="3"/>
        <item x="4"/>
        <item x="5"/>
        <item x="6"/>
        <item x="7"/>
        <item x="8"/>
        <item x="9"/>
        <item x="10"/>
        <item x="11"/>
        <item x="12"/>
        <item t="default"/>
      </items>
    </pivotField>
    <pivotField name="Year" compact="0" numFmtId="1" outline="0" multipleItemSelectionAllowed="1" showAll="0">
      <items>
        <item x="0"/>
        <item x="1"/>
        <item x="2"/>
        <item x="3"/>
        <item x="4"/>
        <item x="5"/>
        <item x="6"/>
        <item x="7"/>
        <item x="8"/>
        <item x="9"/>
        <item x="10"/>
        <item t="default"/>
      </items>
    </pivotField>
    <pivotField name="Game Impact"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t="default"/>
      </items>
    </pivotField>
    <pivotField name="Store Page / Game Lin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t="default"/>
      </items>
    </pivotField>
  </pivotFields>
  <rowFields>
    <field x="13"/>
  </rowFields>
  <colFields>
    <field x="12"/>
  </colFields>
  <dataFields>
    <dataField name="COUNTA of Game Title" fld="0" subtotal="count" baseField="0"/>
  </dataFields>
</pivotTableDefinition>
</file>

<file path=xl/pivotTables/pivotTable8.xml><?xml version="1.0" encoding="utf-8"?>
<pivotTableDefinition xmlns="http://schemas.openxmlformats.org/spreadsheetml/2006/main" name="Pivots 6" cacheId="2" dataCaption="" compact="0" compactData="0">
  <location ref="R40:X46" firstHeaderRow="0" firstDataRow="1" firstDataCol="1" rowPageCount="1" colPageCount="1"/>
  <pivotFields>
    <pivotField name="Game Title" dataField="1"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t="default"/>
      </items>
    </pivotField>
    <pivotField name="Game View" compact="0" outline="0" multipleItemSelectionAllowed="1" showAll="0">
      <items>
        <item x="0"/>
        <item x="1"/>
        <item x="2"/>
        <item x="3"/>
        <item x="4"/>
        <item x="5"/>
        <item x="6"/>
        <item x="7"/>
        <item x="8"/>
        <item x="9"/>
        <item x="10"/>
        <item x="11"/>
        <item x="12"/>
        <item x="13"/>
        <item x="14"/>
        <item x="15"/>
        <item x="16"/>
        <item x="17"/>
        <item x="18"/>
        <item x="19"/>
        <item x="20"/>
        <item t="default"/>
      </items>
    </pivotField>
    <pivotField name="1st" compact="0" outline="0" multipleItemSelectionAllowed="1" showAll="0">
      <items>
        <item x="0"/>
        <item x="1"/>
        <item t="default"/>
      </items>
    </pivotField>
    <pivotField name="3rd" compact="0" outline="0" multipleItemSelectionAllowed="1" showAll="0">
      <items>
        <item x="0"/>
        <item x="1"/>
        <item t="default"/>
      </items>
    </pivotField>
    <pivotField name="TD" compact="0" outline="0" multipleItemSelectionAllowed="1" showAll="0">
      <items>
        <item x="0"/>
        <item x="1"/>
        <item t="default"/>
      </items>
    </pivotField>
    <pivotField name="SS" compact="0" outline="0" multipleItemSelectionAllowed="1" showAll="0">
      <items>
        <item x="0"/>
        <item x="1"/>
        <item t="default"/>
      </items>
    </pivotField>
    <pivotField name="Game type" compact="0" outline="0" multipleItemSelectionAllowed="1" showAll="0">
      <items>
        <item x="0"/>
        <item x="1"/>
        <item x="2"/>
        <item x="3"/>
        <item x="4"/>
        <item x="5"/>
        <item x="6"/>
        <item x="7"/>
        <item x="8"/>
        <item x="9"/>
        <item x="10"/>
        <item t="default"/>
      </items>
    </pivotField>
    <pivotField name="Tester" compact="0" outline="0" multipleItemSelectionAllowed="1" showAll="0">
      <items>
        <item x="0"/>
        <item x="1"/>
        <item x="2"/>
        <item x="3"/>
        <item x="4"/>
        <item x="5"/>
        <item x="6"/>
        <item x="7"/>
        <item x="8"/>
        <item x="9"/>
        <item x="10"/>
        <item x="11"/>
        <item x="12"/>
        <item t="default"/>
      </items>
    </pivotField>
    <pivotField name="Date Tested" axis="axisRow" compact="0" numFmtId="164" outline="0" multipleItemSelectionAllowed="1" showAll="0" sortType="ascending">
      <items>
        <item x="0"/>
        <item x="1"/>
        <item x="2"/>
        <item x="3"/>
        <item x="4"/>
        <item x="5"/>
        <item x="6"/>
        <item x="7"/>
        <item x="8"/>
        <item x="9"/>
        <item x="10"/>
        <item x="11"/>
        <item x="12"/>
        <item x="13"/>
        <item t="default"/>
      </items>
    </pivotField>
    <pivotField name="Videos" axis="axisPage" compact="0" outline="0" multipleItemSelectionAllowed="1" showAll="0">
      <items>
        <item h="1" x="0"/>
        <item x="1"/>
        <item h="1" x="2"/>
        <item h="1" x="3"/>
        <item h="1" x="4"/>
        <item x="5"/>
        <item x="6"/>
        <item x="7"/>
        <item x="8"/>
        <item x="9"/>
        <item x="10"/>
        <item x="11"/>
        <item x="12"/>
        <item x="13"/>
        <item x="14"/>
        <item x="15"/>
        <item x="16"/>
        <item x="17"/>
        <item x="18"/>
        <item x="19"/>
        <item h="1" x="20"/>
        <item x="21"/>
        <item x="22"/>
        <item x="23"/>
        <item x="24"/>
        <item x="25"/>
        <item x="26"/>
        <item x="27"/>
        <item x="28"/>
        <item x="29"/>
        <item x="30"/>
        <item x="31"/>
        <item x="32"/>
        <item x="33"/>
        <item h="1" x="34"/>
        <item x="35"/>
        <item x="36"/>
        <item x="37"/>
        <item x="38"/>
        <item x="39"/>
        <item x="40"/>
        <item x="41"/>
        <item x="42"/>
        <item x="43"/>
        <item x="44"/>
        <item x="45"/>
        <item x="46"/>
        <item x="47"/>
        <item x="48"/>
        <item h="1" x="49"/>
        <item x="50"/>
        <item x="51"/>
        <item x="52"/>
        <item x="53"/>
        <item x="54"/>
        <item x="55"/>
        <item x="56"/>
        <item x="57"/>
        <item x="58"/>
        <item x="59"/>
        <item x="60"/>
        <item x="61"/>
        <item x="62"/>
        <item x="63"/>
        <item x="64"/>
        <item x="65"/>
        <item x="66"/>
        <item x="67"/>
        <item h="1"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h="1" x="107"/>
        <item x="108"/>
        <item x="109"/>
        <item x="110"/>
        <item x="111"/>
        <item h="1"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h="1" x="155"/>
        <item x="156"/>
        <item x="157"/>
        <item x="158"/>
        <item x="159"/>
        <item x="160"/>
        <item x="161"/>
        <item x="162"/>
        <item x="163"/>
        <item x="164"/>
        <item h="1" x="165"/>
        <item x="166"/>
        <item x="167"/>
        <item x="168"/>
        <item h="1" x="169"/>
        <item h="1" x="170"/>
        <item h="1" x="171"/>
        <item h="1" x="172"/>
        <item x="173"/>
        <item x="174"/>
        <item x="175"/>
        <item h="1" x="176"/>
        <item h="1" x="177"/>
        <item h="1" x="178"/>
        <item h="1" x="179"/>
        <item h="1" x="180"/>
        <item h="1" x="181"/>
        <item h="1" x="182"/>
        <item h="1" x="183"/>
        <item h="1" x="184"/>
        <item h="1" x="185"/>
        <item h="1" x="186"/>
        <item h="1" x="187"/>
        <item h="1" x="188"/>
        <item h="1" x="189"/>
        <item h="1" x="190"/>
        <item h="1" x="191"/>
        <item h="1" x="192"/>
        <item h="1" x="193"/>
        <item h="1" x="194"/>
        <item h="1" x="195"/>
        <item h="1" x="196"/>
        <item h="1" x="197"/>
        <item h="1" x="198"/>
        <item h="1" x="199"/>
        <item h="1" x="200"/>
        <item h="1" x="201"/>
        <item h="1" x="202"/>
        <item h="1" x="203"/>
        <item h="1" x="204"/>
        <item h="1" x="205"/>
        <item h="1" x="206"/>
        <item h="1" x="207"/>
        <item h="1" x="208"/>
        <item h="1" x="209"/>
        <item h="1" x="210"/>
        <item h="1" x="211"/>
        <item h="1" x="212"/>
        <item h="1" x="213"/>
        <item h="1" x="214"/>
        <item h="1" x="215"/>
        <item h="1" x="216"/>
        <item h="1" x="217"/>
        <item h="1" x="218"/>
        <item h="1" x="219"/>
        <item h="1" x="220"/>
        <item h="1" x="221"/>
        <item h="1" x="222"/>
        <item h="1" x="223"/>
        <item h="1" x="224"/>
        <item h="1" x="225"/>
        <item h="1" x="226"/>
        <item h="1" x="227"/>
        <item h="1" x="228"/>
        <item h="1" x="229"/>
        <item h="1" x="230"/>
        <item h="1" x="231"/>
        <item h="1" x="232"/>
        <item h="1" x="233"/>
        <item h="1" x="234"/>
        <item h="1" x="235"/>
        <item h="1" x="236"/>
        <item h="1" x="237"/>
        <item h="1" x="238"/>
        <item h="1" x="239"/>
        <item h="1" x="240"/>
        <item h="1" x="241"/>
        <item h="1" x="242"/>
        <item h="1" x="243"/>
        <item h="1" x="244"/>
        <item h="1" x="245"/>
        <item h="1" x="246"/>
        <item h="1" x="247"/>
        <item h="1" x="248"/>
        <item h="1" x="249"/>
        <item h="1" x="250"/>
        <item h="1" x="251"/>
        <item h="1" x="252"/>
        <item h="1" x="253"/>
        <item h="1" x="254"/>
        <item h="1" x="255"/>
        <item h="1" x="256"/>
        <item h="1" x="257"/>
        <item h="1" x="258"/>
        <item h="1" x="259"/>
        <item h="1" x="260"/>
        <item h="1" x="261"/>
        <item h="1" x="262"/>
        <item h="1" x="263"/>
        <item h="1" x="264"/>
        <item h="1" x="265"/>
        <item h="1" x="266"/>
        <item h="1" x="267"/>
        <item h="1" x="268"/>
        <item h="1" x="269"/>
        <item h="1" x="270"/>
        <item h="1" x="271"/>
        <item h="1" x="272"/>
        <item h="1" x="273"/>
        <item h="1" x="274"/>
        <item h="1" x="275"/>
        <item h="1" x="276"/>
        <item h="1" x="277"/>
        <item h="1" x="278"/>
        <item h="1" x="279"/>
        <item h="1" x="280"/>
        <item h="1" x="281"/>
        <item h="1" x="282"/>
        <item h="1" x="283"/>
        <item h="1" x="284"/>
        <item h="1" x="285"/>
        <item h="1" x="286"/>
        <item h="1" x="287"/>
        <item h="1" x="288"/>
        <item h="1" x="289"/>
        <item h="1" x="290"/>
        <item h="1" x="291"/>
        <item h="1" x="292"/>
        <item h="1" x="293"/>
        <item h="1" x="294"/>
        <item h="1" x="295"/>
        <item h="1" x="296"/>
        <item h="1" x="297"/>
        <item h="1" x="298"/>
        <item h="1" x="299"/>
        <item h="1" x="300"/>
        <item h="1" x="301"/>
        <item h="1" x="302"/>
        <item h="1" x="303"/>
        <item h="1" x="304"/>
        <item h="1" x="305"/>
        <item h="1" x="306"/>
        <item h="1" x="307"/>
        <item h="1" x="308"/>
        <item h="1" x="309"/>
        <item h="1" x="310"/>
        <item h="1" x="311"/>
        <item h="1" x="312"/>
        <item h="1" x="313"/>
        <item h="1" x="314"/>
        <item h="1" x="315"/>
        <item h="1" x="316"/>
        <item h="1" x="317"/>
        <item h="1" x="318"/>
        <item h="1" x="319"/>
        <item h="1" x="320"/>
        <item h="1" x="321"/>
        <item h="1" x="322"/>
        <item h="1" x="323"/>
        <item h="1" x="324"/>
        <item h="1" x="325"/>
        <item h="1" x="326"/>
        <item h="1" x="327"/>
        <item h="1" x="328"/>
        <item h="1" x="329"/>
        <item h="1" x="330"/>
        <item h="1" x="331"/>
        <item h="1" x="332"/>
        <item h="1" x="333"/>
        <item h="1" x="334"/>
        <item h="1" x="335"/>
        <item h="1" x="336"/>
        <item h="1" x="337"/>
        <item h="1" x="338"/>
        <item h="1" x="339"/>
        <item h="1" x="340"/>
        <item h="1" x="341"/>
        <item h="1" x="342"/>
        <item h="1" x="343"/>
        <item h="1" x="344"/>
        <item h="1" x="345"/>
        <item h="1" x="346"/>
        <item h="1" x="347"/>
        <item h="1" x="348"/>
        <item h="1" x="349"/>
        <item h="1" x="350"/>
        <item h="1" x="351"/>
        <item h="1" x="352"/>
        <item h="1" x="353"/>
        <item h="1" x="354"/>
        <item h="1" x="355"/>
        <item h="1" x="356"/>
        <item h="1" x="357"/>
        <item h="1" x="358"/>
        <item h="1" x="359"/>
        <item h="1" x="360"/>
        <item h="1" x="361"/>
        <item h="1" x="362"/>
        <item h="1" x="363"/>
        <item h="1" x="364"/>
        <item h="1" x="365"/>
        <item h="1" x="366"/>
        <item h="1" x="367"/>
        <item h="1" x="368"/>
        <item h="1" x="369"/>
        <item h="1" x="370"/>
        <item h="1" x="371"/>
        <item h="1" x="372"/>
        <item h="1" x="373"/>
        <item h="1" x="374"/>
        <item h="1" x="375"/>
        <item h="1" x="376"/>
        <item h="1" x="377"/>
        <item h="1" x="378"/>
        <item h="1" x="379"/>
        <item h="1" x="380"/>
        <item h="1" x="381"/>
        <item h="1" x="382"/>
        <item h="1" x="383"/>
        <item h="1" x="384"/>
        <item h="1" x="385"/>
        <item h="1" x="386"/>
        <item h="1" x="387"/>
        <item h="1" x="388"/>
        <item h="1" x="389"/>
        <item h="1" x="390"/>
        <item h="1" x="391"/>
        <item h="1" x="392"/>
        <item h="1" x="393"/>
        <item h="1" x="394"/>
        <item h="1" x="395"/>
        <item h="1" x="396"/>
        <item h="1" x="397"/>
        <item h="1" x="398"/>
        <item h="1" x="399"/>
        <item h="1" x="400"/>
        <item h="1" x="401"/>
        <item h="1" x="402"/>
        <item h="1" x="403"/>
        <item h="1" x="404"/>
        <item h="1" x="405"/>
        <item h="1" x="406"/>
        <item h="1" x="407"/>
        <item h="1" x="408"/>
        <item h="1" x="409"/>
        <item h="1" x="410"/>
        <item h="1" x="411"/>
        <item h="1" x="412"/>
        <item h="1" x="413"/>
        <item h="1" x="414"/>
        <item h="1" x="415"/>
        <item h="1" x="416"/>
        <item h="1" x="417"/>
        <item h="1" x="418"/>
        <item h="1" x="419"/>
        <item h="1" x="420"/>
        <item h="1" x="421"/>
        <item h="1" x="422"/>
        <item h="1" x="423"/>
        <item h="1" x="424"/>
        <item h="1" x="425"/>
        <item h="1" x="426"/>
        <item h="1" x="427"/>
        <item h="1" x="428"/>
        <item h="1" x="429"/>
        <item h="1" x="430"/>
        <item h="1" x="431"/>
        <item h="1" x="432"/>
        <item h="1" x="433"/>
        <item h="1" x="434"/>
        <item h="1" x="435"/>
        <item h="1" x="436"/>
        <item h="1" x="437"/>
        <item h="1" x="438"/>
        <item h="1" x="439"/>
        <item h="1" x="440"/>
        <item h="1" x="441"/>
        <item h="1" x="442"/>
        <item h="1" x="443"/>
        <item h="1" x="444"/>
        <item h="1" x="445"/>
        <item h="1" x="446"/>
        <item h="1" x="447"/>
        <item h="1" x="448"/>
        <item h="1" x="449"/>
        <item h="1" x="450"/>
        <item h="1" x="451"/>
        <item h="1" x="452"/>
        <item h="1" x="453"/>
        <item h="1" x="454"/>
        <item h="1" x="455"/>
        <item h="1" x="456"/>
        <item h="1" x="457"/>
        <item h="1" x="458"/>
        <item h="1" x="459"/>
        <item h="1" x="460"/>
        <item h="1" x="461"/>
        <item h="1" x="462"/>
        <item h="1" x="463"/>
        <item h="1" x="464"/>
        <item h="1" x="465"/>
        <item h="1" x="466"/>
        <item h="1" x="467"/>
        <item h="1" x="468"/>
        <item h="1" x="469"/>
        <item h="1" x="470"/>
        <item h="1" x="471"/>
        <item h="1" x="472"/>
        <item h="1" x="473"/>
        <item h="1" x="474"/>
        <item h="1" x="475"/>
        <item h="1" x="476"/>
        <item h="1" x="477"/>
        <item h="1" x="478"/>
        <item h="1" x="479"/>
        <item h="1" x="480"/>
        <item h="1" x="481"/>
        <item h="1" x="482"/>
        <item h="1" x="483"/>
        <item h="1" x="484"/>
        <item h="1" x="485"/>
        <item h="1" x="486"/>
        <item h="1" x="487"/>
        <item h="1" x="488"/>
        <item h="1" x="489"/>
        <item h="1" x="490"/>
        <item h="1" x="491"/>
        <item h="1" x="492"/>
        <item h="1" x="493"/>
        <item h="1" x="494"/>
        <item h="1" x="495"/>
        <item h="1" x="496"/>
        <item h="1" x="497"/>
        <item h="1" x="498"/>
        <item h="1" x="499"/>
        <item h="1" x="500"/>
        <item h="1" x="501"/>
        <item h="1" x="502"/>
        <item x="503"/>
        <item h="1" x="504"/>
        <item h="1" x="505"/>
        <item h="1" x="506"/>
        <item h="1" x="507"/>
        <item h="1" x="508"/>
        <item h="1" x="509"/>
        <item h="1" x="510"/>
        <item h="1" x="511"/>
        <item h="1" x="512"/>
        <item h="1" x="513"/>
        <item h="1" x="514"/>
        <item h="1" x="515"/>
        <item h="1" x="516"/>
        <item h="1" x="517"/>
        <item h="1" x="518"/>
        <item h="1" x="519"/>
        <item h="1" x="520"/>
        <item h="1" x="521"/>
        <item h="1" x="522"/>
        <item h="1" x="523"/>
        <item h="1" x="524"/>
        <item h="1" x="525"/>
        <item h="1" x="526"/>
        <item h="1" x="527"/>
        <item h="1" x="528"/>
        <item h="1" x="529"/>
        <item h="1" x="530"/>
        <item h="1" x="531"/>
        <item h="1" x="532"/>
        <item h="1" x="533"/>
        <item h="1" x="534"/>
        <item h="1" x="535"/>
        <item h="1" x="536"/>
        <item h="1" x="537"/>
        <item h="1" x="538"/>
        <item h="1" x="539"/>
        <item h="1" x="540"/>
        <item h="1" x="541"/>
        <item h="1" x="542"/>
        <item h="1" x="543"/>
        <item h="1" x="544"/>
        <item h="1" x="545"/>
        <item h="1" x="546"/>
        <item h="1" x="547"/>
        <item h="1" x="548"/>
        <item h="1" x="549"/>
        <item h="1" x="550"/>
        <item h="1" x="551"/>
        <item h="1" x="552"/>
        <item h="1" x="553"/>
        <item h="1" x="554"/>
        <item h="1" x="555"/>
        <item h="1" x="556"/>
        <item h="1" x="557"/>
        <item h="1" x="558"/>
        <item h="1" x="559"/>
        <item h="1" x="560"/>
        <item h="1" x="561"/>
        <item h="1" x="562"/>
        <item h="1" x="563"/>
        <item h="1" x="564"/>
        <item h="1" x="565"/>
        <item h="1" x="566"/>
        <item h="1" x="567"/>
        <item h="1" x="568"/>
        <item h="1" x="569"/>
        <item h="1" x="570"/>
        <item h="1" x="571"/>
        <item h="1" x="572"/>
        <item h="1" x="573"/>
        <item h="1" x="574"/>
        <item h="1" x="575"/>
        <item h="1" x="576"/>
        <item h="1" x="577"/>
        <item h="1" x="578"/>
        <item h="1" x="579"/>
        <item h="1" x="580"/>
        <item h="1" x="581"/>
        <item h="1" x="582"/>
        <item h="1" x="583"/>
        <item t="default"/>
      </items>
    </pivotField>
    <pivotField name="UE version"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t="default"/>
      </items>
    </pivotField>
    <pivotField name="UE major"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t="default"/>
      </items>
    </pivotField>
    <pivotField name="Playability" axis="axisCol" compact="0" outline="0" multipleItemSelectionAllowed="1" showAll="0" sortType="ascending">
      <items>
        <item x="4"/>
        <item x="3"/>
        <item x="2"/>
        <item x="1"/>
        <item x="5"/>
        <item x="0"/>
        <item t="default"/>
      </items>
    </pivotField>
    <pivotField name="Rendering Method" compact="0" outline="0" multipleItemSelectionAllowed="1" showAll="0">
      <items>
        <item x="0"/>
        <item x="1"/>
        <item x="2"/>
        <item x="3"/>
        <item t="default"/>
      </items>
    </pivotField>
    <pivotField name="3DOF motion controls" compact="0" outline="0" multipleItemSelectionAllowed="1" showAll="0">
      <items>
        <item x="0"/>
        <item x="1"/>
        <item x="2"/>
        <item t="default"/>
      </items>
    </pivotField>
    <pivotField name="6DOF motion controls UObjectHoo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t="default"/>
      </items>
    </pivotField>
    <pivotField name="Anti-Cheat" compact="0" outline="0" multipleItemSelectionAllowed="1" showAll="0">
      <items>
        <item x="0"/>
        <item x="1"/>
        <item t="default"/>
      </items>
    </pivotField>
    <pivotField name="All Reviews" compact="0" numFmtId="165"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t="default"/>
      </items>
    </pivotField>
    <pivotField name="Release Date" compact="0" numFmtId="166"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t="default"/>
      </items>
    </pivotField>
    <pivotField name="Month" compact="0" numFmtId="1" outline="0" multipleItemSelectionAllowed="1" showAll="0">
      <items>
        <item x="0"/>
        <item x="1"/>
        <item x="2"/>
        <item x="3"/>
        <item x="4"/>
        <item x="5"/>
        <item x="6"/>
        <item x="7"/>
        <item x="8"/>
        <item x="9"/>
        <item x="10"/>
        <item x="11"/>
        <item x="12"/>
        <item t="default"/>
      </items>
    </pivotField>
    <pivotField name="Year" compact="0" numFmtId="1" outline="0" multipleItemSelectionAllowed="1" showAll="0">
      <items>
        <item x="0"/>
        <item x="1"/>
        <item x="2"/>
        <item x="3"/>
        <item x="4"/>
        <item x="5"/>
        <item x="6"/>
        <item x="7"/>
        <item x="8"/>
        <item x="9"/>
        <item x="10"/>
        <item t="default"/>
      </items>
    </pivotField>
    <pivotField name="Game Impact"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t="default"/>
      </items>
    </pivotField>
    <pivotField name="Store Page / Game Lin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t="default"/>
      </items>
    </pivotField>
  </pivotFields>
  <rowFields>
    <field x="8"/>
  </rowFields>
  <colFields>
    <field x="12"/>
  </colFields>
  <pageFields>
    <pageField fld="9"/>
  </pageFields>
  <dataFields>
    <dataField name="COUNTA of Game Title" fld="0" subtotal="count" baseField="0"/>
  </dataFields>
</pivotTableDefinition>
</file>

<file path=xl/pivotTables/pivotTable9.xml><?xml version="1.0" encoding="utf-8"?>
<pivotTableDefinition xmlns="http://schemas.openxmlformats.org/spreadsheetml/2006/main" name="Pivots 7" cacheId="3" dataCaption="" compact="0" compactData="0">
  <location ref="A54:G75" firstHeaderRow="0" firstDataRow="1" firstDataCol="1"/>
  <pivotFields>
    <pivotField name="Game Title" dataField="1"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t="default"/>
      </items>
    </pivotField>
    <pivotField name="Game View" compact="0" outline="0" multipleItemSelectionAllowed="1" showAll="0">
      <items>
        <item x="0"/>
        <item x="1"/>
        <item x="2"/>
        <item x="3"/>
        <item x="4"/>
        <item x="5"/>
        <item x="6"/>
        <item x="7"/>
        <item x="8"/>
        <item x="9"/>
        <item x="10"/>
        <item x="11"/>
        <item x="12"/>
        <item x="13"/>
        <item x="14"/>
        <item x="15"/>
        <item x="16"/>
        <item x="17"/>
        <item x="18"/>
        <item x="19"/>
        <item x="20"/>
        <item t="default"/>
      </items>
    </pivotField>
    <pivotField name="1st" compact="0" outline="0" multipleItemSelectionAllowed="1" showAll="0">
      <items>
        <item x="0"/>
        <item x="1"/>
        <item t="default"/>
      </items>
    </pivotField>
    <pivotField name="3rd" compact="0" outline="0" multipleItemSelectionAllowed="1" showAll="0">
      <items>
        <item x="0"/>
        <item x="1"/>
        <item t="default"/>
      </items>
    </pivotField>
    <pivotField name="TD" compact="0" outline="0" multipleItemSelectionAllowed="1" showAll="0">
      <items>
        <item x="0"/>
        <item x="1"/>
        <item t="default"/>
      </items>
    </pivotField>
    <pivotField name="SS" compact="0" outline="0" multipleItemSelectionAllowed="1" showAll="0">
      <items>
        <item x="0"/>
        <item x="1"/>
        <item t="default"/>
      </items>
    </pivotField>
    <pivotField name="Game type" compact="0" outline="0" multipleItemSelectionAllowed="1" showAll="0">
      <items>
        <item x="0"/>
        <item x="1"/>
        <item x="2"/>
        <item x="3"/>
        <item x="4"/>
        <item x="5"/>
        <item x="6"/>
        <item x="7"/>
        <item x="8"/>
        <item x="9"/>
        <item x="10"/>
        <item t="default"/>
      </items>
    </pivotField>
    <pivotField name="Tester" compact="0" outline="0" multipleItemSelectionAllowed="1" showAll="0">
      <items>
        <item x="0"/>
        <item x="1"/>
        <item x="2"/>
        <item x="3"/>
        <item x="4"/>
        <item x="5"/>
        <item x="6"/>
        <item x="7"/>
        <item x="8"/>
        <item x="9"/>
        <item x="10"/>
        <item x="11"/>
        <item x="12"/>
        <item t="default"/>
      </items>
    </pivotField>
    <pivotField name="Date Tested" compact="0" numFmtId="164"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t="default"/>
      </items>
    </pivotField>
    <pivotField name="Videos"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t="default"/>
      </items>
    </pivotField>
    <pivotField name="UE version"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t="default"/>
      </items>
    </pivotField>
    <pivotField name="UE major"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t="default"/>
      </items>
    </pivotField>
    <pivotField name="Playability" axis="axisCol" compact="0" outline="0" multipleItemSelectionAllowed="1" showAll="0" sortType="ascending">
      <items>
        <item h="1" x="4"/>
        <item x="3"/>
        <item x="2"/>
        <item x="1"/>
        <item x="5"/>
        <item x="0"/>
        <item t="default"/>
      </items>
    </pivotField>
    <pivotField name="Rendering Method" compact="0" outline="0" multipleItemSelectionAllowed="1" showAll="0">
      <items>
        <item x="0"/>
        <item x="1"/>
        <item x="2"/>
        <item x="3"/>
        <item t="default"/>
      </items>
    </pivotField>
    <pivotField name="3DOF motion controls" compact="0" outline="0" multipleItemSelectionAllowed="1" showAll="0">
      <items>
        <item x="0"/>
        <item x="1"/>
        <item x="2"/>
        <item t="default"/>
      </items>
    </pivotField>
    <pivotField name="6DOF motion controls UObjectHoo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t="default"/>
      </items>
    </pivotField>
    <pivotField name="Anti-Cheat" compact="0" outline="0" multipleItemSelectionAllowed="1" showAll="0">
      <items>
        <item x="0"/>
        <item x="1"/>
        <item t="default"/>
      </items>
    </pivotField>
    <pivotField name="All Reviews" axis="axisRow" compact="0" numFmtId="165" outline="0" multipleItemSelectionAllowed="1" showAll="0" sortType="ascending">
      <items>
        <item x="0"/>
        <item x="1"/>
        <item x="2"/>
        <item x="3"/>
        <item x="4"/>
        <item x="5"/>
        <item x="6"/>
        <item x="7"/>
        <item x="8"/>
        <item x="9"/>
        <item x="10"/>
        <item x="11"/>
        <item x="12"/>
        <item x="13"/>
        <item x="14"/>
        <item x="15"/>
        <item x="16"/>
        <item x="17"/>
        <item x="18"/>
        <item x="19"/>
        <item x="20"/>
        <item x="21"/>
        <item x="22"/>
        <item x="23"/>
        <item x="24"/>
        <item x="25"/>
        <item t="default"/>
      </items>
    </pivotField>
    <pivotField name="Release Date" compact="0" numFmtId="166"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t="default"/>
      </items>
    </pivotField>
    <pivotField name="Month" compact="0" numFmtId="1" outline="0" multipleItemSelectionAllowed="1" showAll="0">
      <items>
        <item x="0"/>
        <item x="1"/>
        <item x="2"/>
        <item x="3"/>
        <item x="4"/>
        <item x="5"/>
        <item x="6"/>
        <item x="7"/>
        <item x="8"/>
        <item x="9"/>
        <item x="10"/>
        <item x="11"/>
        <item x="12"/>
        <item t="default"/>
      </items>
    </pivotField>
    <pivotField name="Year" compact="0" numFmtId="1" outline="0" multipleItemSelectionAllowed="1" showAll="0">
      <items>
        <item x="0"/>
        <item x="1"/>
        <item x="2"/>
        <item x="3"/>
        <item x="4"/>
        <item x="5"/>
        <item x="6"/>
        <item x="7"/>
        <item x="8"/>
        <item x="9"/>
        <item x="10"/>
        <item t="default"/>
      </items>
    </pivotField>
    <pivotField name="Game Impact"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t="default"/>
      </items>
    </pivotField>
    <pivotField name="Store Page / Game Lin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t="default"/>
      </items>
    </pivotField>
  </pivotFields>
  <rowFields>
    <field x="17"/>
  </rowFields>
  <colFields>
    <field x="12"/>
  </colFields>
  <dataFields>
    <dataField name="COUNTA of Game Title" fld="0" subtotal="count" baseField="0"/>
  </dataFields>
</pivotTableDefinition>
</file>

<file path=xl/pivotTables/pivotTable10.xml><?xml version="1.0" encoding="utf-8"?>
<pivotTableDefinition xmlns="http://schemas.openxmlformats.org/spreadsheetml/2006/main" name="Pivots 8" cacheId="4" dataCaption="" compact="0" compactData="0">
  <location ref="I55:O60" firstHeaderRow="0" firstDataRow="1" firstDataCol="1"/>
  <pivotFields>
    <pivotField name="Game Title" dataField="1"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t="default"/>
      </items>
    </pivotField>
    <pivotField name="Game View" compact="0" outline="0" multipleItemSelectionAllowed="1" showAll="0">
      <items>
        <item x="0"/>
        <item x="1"/>
        <item x="2"/>
        <item x="3"/>
        <item x="4"/>
        <item x="5"/>
        <item x="6"/>
        <item x="7"/>
        <item x="8"/>
        <item x="9"/>
        <item x="10"/>
        <item x="11"/>
        <item x="12"/>
        <item x="13"/>
        <item x="14"/>
        <item x="15"/>
        <item x="16"/>
        <item x="17"/>
        <item x="18"/>
        <item x="19"/>
        <item x="20"/>
        <item t="default"/>
      </items>
    </pivotField>
    <pivotField name="1st" compact="0" outline="0" multipleItemSelectionAllowed="1" showAll="0">
      <items>
        <item x="0"/>
        <item x="1"/>
        <item t="default"/>
      </items>
    </pivotField>
    <pivotField name="3rd" compact="0" outline="0" multipleItemSelectionAllowed="1" showAll="0">
      <items>
        <item x="0"/>
        <item x="1"/>
        <item t="default"/>
      </items>
    </pivotField>
    <pivotField name="TD" compact="0" outline="0" multipleItemSelectionAllowed="1" showAll="0">
      <items>
        <item x="0"/>
        <item x="1"/>
        <item t="default"/>
      </items>
    </pivotField>
    <pivotField name="SS" compact="0" outline="0" multipleItemSelectionAllowed="1" showAll="0">
      <items>
        <item x="0"/>
        <item x="1"/>
        <item t="default"/>
      </items>
    </pivotField>
    <pivotField name="Game type" compact="0" outline="0" multipleItemSelectionAllowed="1" showAll="0">
      <items>
        <item x="0"/>
        <item x="1"/>
        <item x="2"/>
        <item x="3"/>
        <item x="4"/>
        <item x="5"/>
        <item x="6"/>
        <item x="7"/>
        <item x="8"/>
        <item x="9"/>
        <item x="10"/>
        <item t="default"/>
      </items>
    </pivotField>
    <pivotField name="Tester" compact="0" outline="0" multipleItemSelectionAllowed="1" showAll="0">
      <items>
        <item x="0"/>
        <item x="1"/>
        <item x="2"/>
        <item x="3"/>
        <item x="4"/>
        <item x="5"/>
        <item x="6"/>
        <item x="7"/>
        <item x="8"/>
        <item x="9"/>
        <item x="10"/>
        <item x="11"/>
        <item x="12"/>
        <item t="default"/>
      </items>
    </pivotField>
    <pivotField name="Date Tested" compact="0" numFmtId="164"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t="default"/>
      </items>
    </pivotField>
    <pivotField name="Videos"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t="default"/>
      </items>
    </pivotField>
    <pivotField name="UE version"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t="default"/>
      </items>
    </pivotField>
    <pivotField name="UE major"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t="default"/>
      </items>
    </pivotField>
    <pivotField name="Playability" axis="axisCol" compact="0" outline="0" multipleItemSelectionAllowed="1" showAll="0" sortType="ascending">
      <items>
        <item h="1" x="4"/>
        <item x="3"/>
        <item x="2"/>
        <item x="1"/>
        <item x="5"/>
        <item x="0"/>
        <item t="default"/>
      </items>
    </pivotField>
    <pivotField name="Rendering Method" compact="0" outline="0" multipleItemSelectionAllowed="1" showAll="0">
      <items>
        <item x="0"/>
        <item x="1"/>
        <item x="2"/>
        <item x="3"/>
        <item t="default"/>
      </items>
    </pivotField>
    <pivotField name="3DOF motion controls" compact="0" outline="0" multipleItemSelectionAllowed="1" showAll="0">
      <items>
        <item x="0"/>
        <item x="1"/>
        <item x="2"/>
        <item t="default"/>
      </items>
    </pivotField>
    <pivotField name="6DOF motion controls UObjectHoo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t="default"/>
      </items>
    </pivotField>
    <pivotField name="Anti-Cheat" compact="0" outline="0" multipleItemSelectionAllowed="1" showAll="0">
      <items>
        <item x="0"/>
        <item x="1"/>
        <item t="default"/>
      </items>
    </pivotField>
    <pivotField name="All Reviews" compact="0" numFmtId="165"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t="default"/>
      </items>
    </pivotField>
    <pivotField name="Release Date" compact="0" numFmtId="166"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t="default"/>
      </items>
    </pivotField>
    <pivotField name="Month" compact="0" numFmtId="1" outline="0" multipleItemSelectionAllowed="1" showAll="0">
      <items>
        <item x="0"/>
        <item x="1"/>
        <item x="2"/>
        <item x="3"/>
        <item x="4"/>
        <item x="5"/>
        <item x="6"/>
        <item x="7"/>
        <item x="8"/>
        <item x="9"/>
        <item x="10"/>
        <item x="11"/>
        <item x="12"/>
        <item t="default"/>
      </items>
    </pivotField>
    <pivotField name="Year" compact="0" numFmtId="1" outline="0" multipleItemSelectionAllowed="1" showAll="0">
      <items>
        <item x="0"/>
        <item x="1"/>
        <item x="2"/>
        <item x="3"/>
        <item x="4"/>
        <item x="5"/>
        <item x="6"/>
        <item x="7"/>
        <item x="8"/>
        <item x="9"/>
        <item x="10"/>
        <item t="default"/>
      </items>
    </pivotField>
    <pivotField name="Game Impact" axis="axisRow" compact="0" outline="0" multipleItemSelectionAllowed="1" showAll="0" sortType="ascending">
      <items>
        <item h="1" x="21"/>
        <item h="1" x="29"/>
        <item x="428"/>
        <item h="1" x="311"/>
        <item h="1" x="161"/>
        <item h="1" x="465"/>
        <item h="1" x="384"/>
        <item h="1" x="230"/>
        <item x="460"/>
        <item h="1" x="459"/>
        <item h="1" x="298"/>
        <item h="1" x="371"/>
        <item h="1" x="326"/>
        <item h="1" x="243"/>
        <item h="1" x="275"/>
        <item h="1" x="79"/>
        <item h="1" x="435"/>
        <item h="1" x="364"/>
        <item h="1" x="300"/>
        <item h="1" x="454"/>
        <item h="1" x="329"/>
        <item h="1" x="347"/>
        <item h="1" x="334"/>
        <item h="1" x="233"/>
        <item h="1" x="312"/>
        <item h="1" x="93"/>
        <item h="1" x="268"/>
        <item h="1" x="265"/>
        <item h="1" x="335"/>
        <item x="486"/>
        <item h="1" x="166"/>
        <item h="1" x="363"/>
        <item h="1" x="410"/>
        <item h="1" x="467"/>
        <item h="1" x="235"/>
        <item h="1" x="117"/>
        <item h="1" x="332"/>
        <item h="1" x="426"/>
        <item x="505"/>
        <item h="1" x="333"/>
        <item h="1" x="324"/>
        <item h="1" x="512"/>
        <item h="1" x="282"/>
        <item h="1" x="174"/>
        <item h="1" x="289"/>
        <item x="506"/>
        <item h="1" x="151"/>
        <item h="1" x="400"/>
        <item h="1" x="517"/>
        <item h="1" x="346"/>
        <item h="1" x="327"/>
        <item h="1" x="369"/>
        <item h="1" x="190"/>
        <item h="1" x="370"/>
        <item x="481"/>
        <item h="1" x="237"/>
        <item h="1" x="466"/>
        <item h="1" x="266"/>
        <item h="1" x="62"/>
        <item h="1" x="279"/>
        <item h="1" x="45"/>
        <item h="1" x="378"/>
        <item x="432"/>
        <item h="1" x="377"/>
        <item h="1" x="288"/>
        <item h="1" x="34"/>
        <item h="1" x="310"/>
        <item h="1" x="24"/>
        <item h="1" x="12"/>
        <item h="1" x="210"/>
        <item h="1" x="292"/>
        <item h="1" x="320"/>
        <item h="1" x="124"/>
        <item h="1" x="250"/>
        <item x="457"/>
        <item h="1" x="224"/>
        <item h="1" x="101"/>
        <item h="1" x="414"/>
        <item h="1" x="220"/>
        <item h="1" x="132"/>
        <item x="177"/>
        <item h="1" x="301"/>
        <item h="1" x="44"/>
        <item h="1" x="197"/>
        <item h="1" x="14"/>
        <item h="1" x="308"/>
        <item h="1" x="518"/>
        <item h="1" x="200"/>
        <item h="1" x="348"/>
        <item h="1" x="7"/>
        <item x="264"/>
        <item h="1" x="514"/>
        <item h="1" x="3"/>
        <item h="1" x="240"/>
        <item h="1" x="99"/>
        <item h="1" x="383"/>
        <item h="1" x="468"/>
        <item x="115"/>
        <item x="306"/>
        <item h="1" x="104"/>
        <item h="1" x="287"/>
        <item x="456"/>
        <item h="1" x="187"/>
        <item h="1" x="392"/>
        <item h="1" x="445"/>
        <item x="483"/>
        <item h="1" x="302"/>
        <item h="1" x="51"/>
        <item x="342"/>
        <item x="413"/>
        <item h="1" x="261"/>
        <item h="1" x="215"/>
        <item x="475"/>
        <item h="1" x="53"/>
        <item h="1" x="163"/>
        <item h="1" x="143"/>
        <item h="1" x="321"/>
        <item h="1" x="272"/>
        <item h="1" x="167"/>
        <item h="1" x="350"/>
        <item h="1" x="195"/>
        <item x="307"/>
        <item h="1" x="159"/>
        <item h="1" x="360"/>
        <item x="362"/>
        <item h="1" x="355"/>
        <item h="1" x="429"/>
        <item h="1" x="232"/>
        <item h="1" x="156"/>
        <item h="1" x="511"/>
        <item h="1" x="434"/>
        <item h="1" x="405"/>
        <item h="1" x="107"/>
        <item h="1" x="202"/>
        <item x="129"/>
        <item h="1" x="65"/>
        <item h="1" x="352"/>
        <item h="1" x="349"/>
        <item h="1" x="273"/>
        <item h="1" x="198"/>
        <item h="1" x="49"/>
        <item h="1" x="246"/>
        <item h="1" x="424"/>
        <item h="1" x="231"/>
        <item h="1" x="394"/>
        <item h="1" x="150"/>
        <item x="510"/>
        <item h="1" x="446"/>
        <item h="1" x="144"/>
        <item x="216"/>
        <item h="1" x="67"/>
        <item h="1" x="125"/>
        <item x="419"/>
        <item x="407"/>
        <item h="1" x="367"/>
        <item h="1" x="130"/>
        <item h="1" x="387"/>
        <item h="1" x="225"/>
        <item x="397"/>
        <item h="1" x="254"/>
        <item h="1" x="185"/>
        <item h="1" x="297"/>
        <item h="1" x="375"/>
        <item h="1" x="40"/>
        <item h="1" x="291"/>
        <item h="1" x="81"/>
        <item h="1" x="389"/>
        <item x="293"/>
        <item h="1" x="38"/>
        <item h="1" x="493"/>
        <item h="1" x="386"/>
        <item h="1" x="149"/>
        <item h="1" x="127"/>
        <item h="1" x="207"/>
        <item x="281"/>
        <item h="1" x="221"/>
        <item x="464"/>
        <item h="1" x="422"/>
        <item h="1" x="141"/>
        <item h="1" x="482"/>
        <item h="1" x="68"/>
        <item h="1" x="236"/>
        <item x="234"/>
        <item h="1" x="37"/>
        <item x="406"/>
        <item x="356"/>
        <item h="1" x="228"/>
        <item h="1" x="201"/>
        <item h="1" x="212"/>
        <item x="290"/>
        <item h="1" x="396"/>
        <item h="1" x="303"/>
        <item h="1" x="175"/>
        <item x="495"/>
        <item h="1" x="427"/>
        <item h="1" x="458"/>
        <item h="1" x="473"/>
        <item h="1" x="184"/>
        <item h="1" x="430"/>
        <item h="1" x="313"/>
        <item h="1" x="477"/>
        <item h="1" x="57"/>
        <item h="1" x="32"/>
        <item h="1" x="204"/>
        <item h="1" x="368"/>
        <item h="1" x="105"/>
        <item x="278"/>
        <item x="470"/>
        <item h="1" x="280"/>
        <item h="1" x="171"/>
        <item x="344"/>
        <item h="1" x="283"/>
        <item h="1" x="63"/>
        <item h="1" x="70"/>
        <item h="1" x="501"/>
        <item h="1" x="168"/>
        <item h="1" x="487"/>
        <item h="1" x="382"/>
        <item h="1" x="176"/>
        <item h="1" x="515"/>
        <item h="1" x="74"/>
        <item h="1" x="154"/>
        <item x="403"/>
        <item h="1" x="316"/>
        <item h="1" x="404"/>
        <item h="1" x="77"/>
        <item h="1" x="408"/>
        <item h="1" x="372"/>
        <item h="1" x="20"/>
        <item h="1" x="123"/>
        <item h="1" x="66"/>
        <item h="1" x="227"/>
        <item x="503"/>
        <item h="1" x="444"/>
        <item h="1" x="504"/>
        <item h="1" x="395"/>
        <item x="28"/>
        <item h="1" x="474"/>
        <item h="1" x="433"/>
        <item h="1" x="192"/>
        <item h="1" x="463"/>
        <item h="1" x="385"/>
        <item h="1" x="380"/>
        <item h="1" x="441"/>
        <item h="1" x="186"/>
        <item h="1" x="244"/>
        <item h="1" x="22"/>
        <item h="1" x="471"/>
        <item h="1" x="52"/>
        <item h="1" x="56"/>
        <item h="1" x="223"/>
        <item h="1" x="286"/>
        <item h="1" x="340"/>
        <item h="1" x="16"/>
        <item h="1" x="398"/>
        <item x="496"/>
        <item h="1" x="203"/>
        <item h="1" x="374"/>
        <item h="1" x="41"/>
        <item h="1" x="86"/>
        <item h="1" x="388"/>
        <item x="72"/>
        <item h="1" x="69"/>
        <item h="1" x="284"/>
        <item h="1" x="507"/>
        <item h="1" x="122"/>
        <item h="1" x="116"/>
        <item x="391"/>
        <item h="1" x="295"/>
        <item h="1" x="402"/>
        <item h="1" x="135"/>
        <item h="1" x="214"/>
        <item h="1" x="213"/>
        <item h="1" x="88"/>
        <item h="1" x="164"/>
        <item h="1" x="314"/>
        <item h="1" x="451"/>
        <item h="1" x="423"/>
        <item h="1" x="448"/>
        <item h="1" x="447"/>
        <item h="1" x="251"/>
        <item h="1" x="425"/>
        <item h="1" x="211"/>
        <item h="1" x="136"/>
        <item h="1" x="134"/>
        <item h="1" x="205"/>
        <item h="1" x="90"/>
        <item x="23"/>
        <item h="1" x="341"/>
        <item h="1" x="309"/>
        <item h="1" x="500"/>
        <item h="1" x="194"/>
        <item h="1" x="103"/>
        <item h="1" x="47"/>
        <item h="1" x="381"/>
        <item h="1" x="226"/>
        <item h="1" x="27"/>
        <item h="1" x="489"/>
        <item h="1" x="379"/>
        <item h="1" x="393"/>
        <item h="1" x="478"/>
        <item h="1" x="338"/>
        <item h="1" x="17"/>
        <item h="1" x="30"/>
        <item h="1" x="241"/>
        <item h="1" x="2"/>
        <item h="1" x="42"/>
        <item h="1" x="25"/>
        <item h="1" x="328"/>
        <item h="1" x="247"/>
        <item h="1" x="418"/>
        <item h="1" x="296"/>
        <item h="1" x="165"/>
        <item h="1" x="339"/>
        <item h="1" x="73"/>
        <item h="1" x="365"/>
        <item h="1" x="285"/>
        <item h="1" x="120"/>
        <item h="1" x="442"/>
        <item h="1" x="417"/>
        <item h="1" x="455"/>
        <item h="1" x="420"/>
        <item h="1" x="60"/>
        <item h="1" x="121"/>
        <item h="1" x="193"/>
        <item h="1" x="452"/>
        <item h="1" x="222"/>
        <item h="1" x="318"/>
        <item h="1" x="256"/>
        <item h="1" x="259"/>
        <item h="1" x="179"/>
        <item x="270"/>
        <item h="1" x="61"/>
        <item h="1" x="35"/>
        <item h="1" x="206"/>
        <item x="48"/>
        <item h="1" x="409"/>
        <item h="1" x="31"/>
        <item h="1" x="180"/>
        <item h="1" x="431"/>
        <item h="1" x="217"/>
        <item h="1" x="142"/>
        <item x="345"/>
        <item x="182"/>
        <item h="1" x="258"/>
        <item h="1" x="178"/>
        <item h="1" x="8"/>
        <item h="1" x="54"/>
        <item h="1" x="343"/>
        <item h="1" x="299"/>
        <item h="1" x="274"/>
        <item h="1" x="421"/>
        <item h="1" x="118"/>
        <item h="1" x="76"/>
        <item h="1" x="147"/>
        <item h="1" x="271"/>
        <item h="1" x="138"/>
        <item h="1" x="10"/>
        <item h="1" x="376"/>
        <item h="1" x="133"/>
        <item h="1" x="239"/>
        <item h="1" x="305"/>
        <item h="1" x="450"/>
        <item h="1" x="509"/>
        <item h="1" x="449"/>
        <item h="1" x="516"/>
        <item h="1" x="188"/>
        <item h="1" x="411"/>
        <item h="1" x="152"/>
        <item h="1" x="157"/>
        <item h="1" x="160"/>
        <item h="1" x="119"/>
        <item h="1" x="50"/>
        <item h="1" x="172"/>
        <item h="1" x="170"/>
        <item h="1" x="488"/>
        <item h="1" x="126"/>
        <item h="1" x="139"/>
        <item h="1" x="92"/>
        <item h="1" x="354"/>
        <item h="1" x="415"/>
        <item x="399"/>
        <item h="1" x="39"/>
        <item h="1" x="353"/>
        <item h="1" x="208"/>
        <item h="1" x="331"/>
        <item h="1" x="97"/>
        <item h="1" x="82"/>
        <item h="1" x="109"/>
        <item x="153"/>
        <item h="1" x="485"/>
        <item h="1" x="502"/>
        <item h="1" x="438"/>
        <item h="1" x="294"/>
        <item h="1" x="36"/>
        <item h="1" x="114"/>
        <item h="1" x="317"/>
        <item x="96"/>
        <item h="1" x="366"/>
        <item h="1" x="146"/>
        <item h="1" x="325"/>
        <item h="1" x="102"/>
        <item h="1" x="199"/>
        <item h="1" x="71"/>
        <item h="1" x="131"/>
        <item h="1" x="59"/>
        <item h="1" x="106"/>
        <item h="1" x="75"/>
        <item h="1" x="277"/>
        <item h="1" x="242"/>
        <item h="1" x="499"/>
        <item h="1" x="337"/>
        <item h="1" x="248"/>
        <item h="1" x="480"/>
        <item h="1" x="83"/>
        <item h="1" x="472"/>
        <item h="1" x="155"/>
        <item h="1" x="64"/>
        <item h="1" x="476"/>
        <item h="1" x="276"/>
        <item h="1" x="46"/>
        <item h="1" x="323"/>
        <item h="1" x="315"/>
        <item h="1" x="19"/>
        <item h="1" x="18"/>
        <item h="1" x="336"/>
        <item h="1" x="58"/>
        <item h="1" x="351"/>
        <item h="1" x="91"/>
        <item h="1" x="513"/>
        <item x="196"/>
        <item h="1" x="249"/>
        <item h="1" x="209"/>
        <item h="1" x="98"/>
        <item h="1" x="462"/>
        <item h="1" x="15"/>
        <item h="1" x="43"/>
        <item h="1" x="5"/>
        <item h="1" x="162"/>
        <item h="1" x="145"/>
        <item h="1" x="137"/>
        <item h="1" x="112"/>
        <item h="1" x="140"/>
        <item h="1" x="245"/>
        <item h="1" x="440"/>
        <item h="1" x="33"/>
        <item h="1" x="183"/>
        <item h="1" x="229"/>
        <item h="1" x="158"/>
        <item h="1" x="113"/>
        <item h="1" x="94"/>
        <item h="1" x="490"/>
        <item h="1" x="497"/>
        <item h="1" x="80"/>
        <item h="1" x="110"/>
        <item h="1" x="416"/>
        <item h="1" x="191"/>
        <item h="1" x="4"/>
        <item h="1" x="11"/>
        <item h="1" x="1"/>
        <item h="1" x="443"/>
        <item h="1" x="84"/>
        <item h="1" x="263"/>
        <item h="1" x="55"/>
        <item h="1" x="260"/>
        <item h="1" x="453"/>
        <item h="1" x="148"/>
        <item h="1" x="108"/>
        <item h="1" x="269"/>
        <item h="1" x="252"/>
        <item h="1" x="484"/>
        <item h="1" x="373"/>
        <item h="1" x="173"/>
        <item h="1" x="498"/>
        <item h="1" x="437"/>
        <item h="1" x="87"/>
        <item h="1" x="357"/>
        <item h="1" x="128"/>
        <item h="1" x="89"/>
        <item h="1" x="412"/>
        <item h="1" x="330"/>
        <item h="1" x="9"/>
        <item h="1" x="436"/>
        <item h="1" x="85"/>
        <item h="1" x="189"/>
        <item h="1" x="494"/>
        <item h="1" x="491"/>
        <item h="1" x="359"/>
        <item x="78"/>
        <item h="1" x="469"/>
        <item h="1" x="0"/>
        <item h="1" x="262"/>
        <item h="1" x="100"/>
        <item h="1" x="255"/>
        <item h="1" x="479"/>
        <item h="1" x="238"/>
        <item h="1" x="361"/>
        <item h="1" x="218"/>
        <item h="1" x="219"/>
        <item h="1" x="492"/>
        <item h="1" x="95"/>
        <item h="1" x="169"/>
        <item h="1" x="181"/>
        <item h="1" x="267"/>
        <item h="1" x="508"/>
        <item h="1" x="439"/>
        <item h="1" x="401"/>
        <item h="1" x="253"/>
        <item h="1" x="304"/>
        <item h="1" x="257"/>
        <item h="1" x="322"/>
        <item h="1" x="358"/>
        <item h="1" x="111"/>
        <item h="1" x="13"/>
        <item h="1" x="319"/>
        <item h="1" x="390"/>
        <item h="1" x="461"/>
        <item h="1" x="26"/>
        <item h="1" x="6"/>
        <item t="default"/>
      </items>
    </pivotField>
    <pivotField name="Store Page / Game Lin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t="default"/>
      </items>
    </pivotField>
  </pivotFields>
  <rowFields>
    <field x="21"/>
  </rowFields>
  <colFields>
    <field x="12"/>
  </colFields>
  <dataFields>
    <dataField name="COUNTA of Game Title" fld="0" subtotal="count" baseField="0"/>
  </dataFields>
</pivotTableDefinition>
</file>

<file path=xl/pivotTables/pivotTable11.xml><?xml version="1.0" encoding="utf-8"?>
<pivotTableDefinition xmlns="http://schemas.openxmlformats.org/spreadsheetml/2006/main" name="Pivots 9" cacheId="0" dataCaption="" rowGrandTotals="0" colGrandTotals="0" compact="0" compactData="0">
  <location ref="Q60:V246" firstHeaderRow="0" firstDataRow="1" firstDataCol="1"/>
  <pivotFields>
    <pivotField name="Game Title" dataField="1"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t="default"/>
      </items>
    </pivotField>
    <pivotField name="Game View" compact="0" outline="0" multipleItemSelectionAllowed="1" showAll="0">
      <items>
        <item x="0"/>
        <item x="1"/>
        <item x="2"/>
        <item x="3"/>
        <item x="4"/>
        <item x="5"/>
        <item x="6"/>
        <item x="7"/>
        <item x="8"/>
        <item x="9"/>
        <item x="10"/>
        <item x="11"/>
        <item x="12"/>
        <item x="13"/>
        <item x="14"/>
        <item x="15"/>
        <item x="16"/>
        <item x="17"/>
        <item x="18"/>
        <item x="19"/>
        <item x="20"/>
        <item t="default"/>
      </items>
    </pivotField>
    <pivotField name="1st" compact="0" outline="0" multipleItemSelectionAllowed="1" showAll="0">
      <items>
        <item x="0"/>
        <item x="1"/>
        <item t="default"/>
      </items>
    </pivotField>
    <pivotField name="3rd" compact="0" outline="0" multipleItemSelectionAllowed="1" showAll="0">
      <items>
        <item x="0"/>
        <item x="1"/>
        <item t="default"/>
      </items>
    </pivotField>
    <pivotField name="TD" compact="0" outline="0" multipleItemSelectionAllowed="1" showAll="0">
      <items>
        <item x="0"/>
        <item x="1"/>
        <item t="default"/>
      </items>
    </pivotField>
    <pivotField name="SS" compact="0" outline="0" multipleItemSelectionAllowed="1" showAll="0">
      <items>
        <item x="0"/>
        <item x="1"/>
        <item t="default"/>
      </items>
    </pivotField>
    <pivotField name="Game type" compact="0" outline="0" multipleItemSelectionAllowed="1" showAll="0">
      <items>
        <item x="0"/>
        <item x="1"/>
        <item x="2"/>
        <item x="3"/>
        <item x="4"/>
        <item x="5"/>
        <item x="6"/>
        <item x="7"/>
        <item x="8"/>
        <item x="9"/>
        <item x="10"/>
        <item t="default"/>
      </items>
    </pivotField>
    <pivotField name="Tester" compact="0" outline="0" multipleItemSelectionAllowed="1" showAll="0">
      <items>
        <item x="0"/>
        <item x="1"/>
        <item x="2"/>
        <item x="3"/>
        <item x="4"/>
        <item x="5"/>
        <item x="6"/>
        <item x="7"/>
        <item x="8"/>
        <item x="9"/>
        <item x="10"/>
        <item x="11"/>
        <item x="12"/>
        <item t="default"/>
      </items>
    </pivotField>
    <pivotField name="Date Tested" axis="axisRow" compact="0" numFmtId="164" outline="0" multipleItemSelectionAllowed="1" showAll="0" sortType="ascending">
      <items>
        <item x="185"/>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t="default"/>
      </items>
    </pivotField>
    <pivotField name="Videos"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t="default"/>
      </items>
    </pivotField>
    <pivotField name="UE version"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t="default"/>
      </items>
    </pivotField>
    <pivotField name="UE major"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t="default"/>
      </items>
    </pivotField>
    <pivotField name="Playability" axis="axisCol" compact="0" outline="0" multipleItemSelectionAllowed="1" showAll="0" sortType="ascending">
      <items>
        <item h="1" x="4"/>
        <item x="3"/>
        <item x="2"/>
        <item x="1"/>
        <item x="5"/>
        <item x="0"/>
        <item t="default"/>
      </items>
    </pivotField>
    <pivotField name="Rendering Method" compact="0" outline="0" multipleItemSelectionAllowed="1" showAll="0">
      <items>
        <item x="0"/>
        <item x="1"/>
        <item x="2"/>
        <item x="3"/>
        <item t="default"/>
      </items>
    </pivotField>
    <pivotField name="3DOF motion controls" compact="0" outline="0" multipleItemSelectionAllowed="1" showAll="0">
      <items>
        <item x="0"/>
        <item x="1"/>
        <item x="2"/>
        <item t="default"/>
      </items>
    </pivotField>
    <pivotField name="6DOF motion controls UObjectHoo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t="default"/>
      </items>
    </pivotField>
    <pivotField name="Anti-Cheat" compact="0" outline="0" multipleItemSelectionAllowed="1" showAll="0">
      <items>
        <item x="0"/>
        <item x="1"/>
        <item t="default"/>
      </items>
    </pivotField>
    <pivotField name="All Reviews" compact="0" numFmtId="165"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t="default"/>
      </items>
    </pivotField>
    <pivotField name="Release Date" compact="0" numFmtId="166"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t="default"/>
      </items>
    </pivotField>
    <pivotField name="Month" compact="0" numFmtId="1" outline="0" multipleItemSelectionAllowed="1" showAll="0">
      <items>
        <item x="0"/>
        <item x="1"/>
        <item x="2"/>
        <item x="3"/>
        <item x="4"/>
        <item x="5"/>
        <item x="6"/>
        <item x="7"/>
        <item x="8"/>
        <item x="9"/>
        <item x="10"/>
        <item x="11"/>
        <item x="12"/>
        <item t="default"/>
      </items>
    </pivotField>
    <pivotField name="Year" compact="0" numFmtId="1" outline="0" multipleItemSelectionAllowed="1" showAll="0">
      <items>
        <item x="0"/>
        <item x="1"/>
        <item x="2"/>
        <item x="3"/>
        <item x="4"/>
        <item x="5"/>
        <item x="6"/>
        <item x="7"/>
        <item x="8"/>
        <item x="9"/>
        <item x="10"/>
        <item t="default"/>
      </items>
    </pivotField>
    <pivotField name="Game Impact"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t="default"/>
      </items>
    </pivotField>
    <pivotField name="Store Page / Game Lin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t="default"/>
      </items>
    </pivotField>
  </pivotFields>
  <rowFields>
    <field x="8"/>
  </rowFields>
  <colFields>
    <field x="12"/>
  </colFields>
  <dataFields>
    <dataField name="COUNTA of Game Title" fld="0" subtotal="count" baseField="0"/>
  </dataFields>
</pivotTableDefinition>
</file>

<file path=xl/pivotTables/pivotTable12.xml><?xml version="1.0" encoding="utf-8"?>
<pivotTableDefinition xmlns="http://schemas.openxmlformats.org/spreadsheetml/2006/main" name="Pivots 10" cacheId="1" dataCaption="" rowGrandTotals="0" compact="0" compactData="0">
  <location ref="AA61:AF247" firstHeaderRow="0" firstDataRow="2" firstDataCol="0"/>
  <pivotFields>
    <pivotField name="Game Title"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t="default"/>
      </items>
    </pivotField>
    <pivotField name="Game View" compact="0" outline="0" multipleItemSelectionAllowed="1" showAll="0">
      <items>
        <item x="0"/>
        <item x="1"/>
        <item x="2"/>
        <item x="3"/>
        <item x="4"/>
        <item x="5"/>
        <item x="6"/>
        <item x="7"/>
        <item x="8"/>
        <item x="9"/>
        <item x="10"/>
        <item x="11"/>
        <item x="12"/>
        <item x="13"/>
        <item x="14"/>
        <item x="15"/>
        <item x="16"/>
        <item x="17"/>
        <item x="18"/>
        <item x="19"/>
        <item x="20"/>
        <item t="default"/>
      </items>
    </pivotField>
    <pivotField name="1st" compact="0" outline="0" multipleItemSelectionAllowed="1" showAll="0">
      <items>
        <item x="0"/>
        <item x="1"/>
        <item t="default"/>
      </items>
    </pivotField>
    <pivotField name="3rd" compact="0" outline="0" multipleItemSelectionAllowed="1" showAll="0">
      <items>
        <item x="0"/>
        <item x="1"/>
        <item t="default"/>
      </items>
    </pivotField>
    <pivotField name="TD" compact="0" outline="0" multipleItemSelectionAllowed="1" showAll="0">
      <items>
        <item x="0"/>
        <item x="1"/>
        <item t="default"/>
      </items>
    </pivotField>
    <pivotField name="SS" compact="0" outline="0" multipleItemSelectionAllowed="1" showAll="0">
      <items>
        <item x="0"/>
        <item x="1"/>
        <item t="default"/>
      </items>
    </pivotField>
    <pivotField name="Game type" compact="0" outline="0" multipleItemSelectionAllowed="1" showAll="0">
      <items>
        <item x="0"/>
        <item x="1"/>
        <item x="2"/>
        <item x="3"/>
        <item x="4"/>
        <item x="5"/>
        <item x="6"/>
        <item x="7"/>
        <item x="8"/>
        <item x="9"/>
        <item x="10"/>
        <item t="default"/>
      </items>
    </pivotField>
    <pivotField name="Tester" compact="0" outline="0" multipleItemSelectionAllowed="1" showAll="0">
      <items>
        <item x="0"/>
        <item x="1"/>
        <item x="2"/>
        <item x="3"/>
        <item x="4"/>
        <item x="5"/>
        <item x="6"/>
        <item x="7"/>
        <item x="8"/>
        <item x="9"/>
        <item x="10"/>
        <item x="11"/>
        <item x="12"/>
        <item t="default"/>
      </items>
    </pivotField>
    <pivotField name="Date Tested" axis="axisRow" compact="0" numFmtId="164" outline="0" multipleItemSelectionAllowed="1" showAll="0" sortType="ascending">
      <items>
        <item x="185"/>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t="default"/>
      </items>
    </pivotField>
    <pivotField name="Videos"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t="default"/>
      </items>
    </pivotField>
    <pivotField name="UE version"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t="default"/>
      </items>
    </pivotField>
    <pivotField name="UE major"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t="default"/>
      </items>
    </pivotField>
    <pivotField name="Playability" compact="0" outline="0" multipleItemSelectionAllowed="1" showAll="0">
      <items>
        <item x="0"/>
        <item x="1"/>
        <item x="2"/>
        <item x="3"/>
        <item x="4"/>
        <item x="5"/>
        <item t="default"/>
      </items>
    </pivotField>
    <pivotField name="Rendering Method" compact="0" outline="0" multipleItemSelectionAllowed="1" showAll="0">
      <items>
        <item x="0"/>
        <item x="1"/>
        <item x="2"/>
        <item x="3"/>
        <item t="default"/>
      </items>
    </pivotField>
    <pivotField name="3DOF motion controls" compact="0" outline="0" multipleItemSelectionAllowed="1" showAll="0">
      <items>
        <item x="0"/>
        <item x="1"/>
        <item x="2"/>
        <item t="default"/>
      </items>
    </pivotField>
    <pivotField name="6DOF motion controls UObjectHoo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t="default"/>
      </items>
    </pivotField>
    <pivotField name="Anti-Cheat" compact="0" outline="0" multipleItemSelectionAllowed="1" showAll="0">
      <items>
        <item x="0"/>
        <item x="1"/>
        <item t="default"/>
      </items>
    </pivotField>
    <pivotField name="All Reviews" compact="0" numFmtId="165"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t="default"/>
      </items>
    </pivotField>
    <pivotField name="Release Date" compact="0" numFmtId="166"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t="default"/>
      </items>
    </pivotField>
    <pivotField name="Month" compact="0" numFmtId="1" outline="0" multipleItemSelectionAllowed="1" showAll="0">
      <items>
        <item x="0"/>
        <item x="1"/>
        <item x="2"/>
        <item x="3"/>
        <item x="4"/>
        <item x="5"/>
        <item x="6"/>
        <item x="7"/>
        <item x="8"/>
        <item x="9"/>
        <item x="10"/>
        <item x="11"/>
        <item x="12"/>
        <item t="default"/>
      </items>
    </pivotField>
    <pivotField name="Year" compact="0" numFmtId="1" outline="0" multipleItemSelectionAllowed="1" showAll="0">
      <items>
        <item x="0"/>
        <item x="1"/>
        <item x="2"/>
        <item x="3"/>
        <item x="4"/>
        <item x="5"/>
        <item x="6"/>
        <item x="7"/>
        <item x="8"/>
        <item x="9"/>
        <item x="10"/>
        <item t="default"/>
      </items>
    </pivotField>
    <pivotField name="Game Impact"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t="default"/>
      </items>
    </pivotField>
    <pivotField name="Store Page / Game Lin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t="default"/>
      </items>
    </pivotField>
    <pivotField name="A" compact="0" numFmtId="1" outline="0" multipleItemSelectionAllowed="1" showAll="0">
      <items>
        <item x="0"/>
        <item x="1"/>
        <item x="2"/>
        <item t="default"/>
      </items>
    </pivotField>
    <pivotField name="B" compact="0" numFmtId="1" outline="0" multipleItemSelectionAllowed="1" showAll="0">
      <items>
        <item x="0"/>
        <item x="1"/>
        <item x="2"/>
        <item t="default"/>
      </items>
    </pivotField>
    <pivotField name="C" compact="0" numFmtId="1" outline="0" multipleItemSelectionAllowed="1" showAll="0">
      <items>
        <item x="0"/>
        <item x="1"/>
        <item x="2"/>
        <item t="default"/>
      </items>
    </pivotField>
    <pivotField name="D" compact="0" numFmtId="1" outline="0" multipleItemSelectionAllowed="1" showAll="0">
      <items>
        <item x="0"/>
        <item x="1"/>
        <item x="2"/>
        <item t="default"/>
      </items>
    </pivotField>
    <pivotField name="E" compact="0" numFmtId="1" outline="0" multipleItemSelectionAllowed="1" showAll="0">
      <items>
        <item x="0"/>
        <item x="1"/>
        <item x="2"/>
        <item t="default"/>
      </items>
    </pivotField>
    <pivotField name="A - Works Perfectly" dataField="1" compact="0" numFmtId="1"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t="default"/>
      </items>
    </pivotField>
    <pivotField name="B - Works Well" dataField="1" compact="0" numFmtId="1"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t="default"/>
      </items>
    </pivotField>
    <pivotField name="C - Works Okay" dataField="1" compact="0" numFmtId="1"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t="default"/>
      </items>
    </pivotField>
    <pivotField name="D - Works Poorly" dataField="1" compact="0" numFmtId="1"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t="default"/>
      </items>
    </pivotField>
    <pivotField name="E - Not Working" dataField="1" compact="0" numFmtId="1" outline="0" multipleItemSelectionAllowed="1" showAll="0">
      <items>
        <item x="0"/>
        <item x="1"/>
        <item x="2"/>
        <item x="3"/>
        <item x="4"/>
        <item x="5"/>
        <item x="6"/>
        <item x="7"/>
        <item x="8"/>
        <item x="9"/>
        <item x="10"/>
        <item x="11"/>
        <item x="12"/>
        <item x="13"/>
        <item x="14"/>
        <item x="15"/>
        <item x="16"/>
        <item x="17"/>
        <item x="18"/>
        <item x="19"/>
        <item x="20"/>
        <item x="21"/>
        <item x="22"/>
        <item x="23"/>
        <item t="default"/>
      </items>
    </pivotField>
  </pivotFields>
  <rowFields>
    <field x="8"/>
  </rowFields>
  <colFields>
    <field x="-2"/>
  </colFields>
  <dataFields>
    <dataField name="MAX of A - Works Perfectly" fld="28" subtotal="max" baseField="0"/>
    <dataField name="MAX of B - Works Well" fld="29" subtotal="max" baseField="0"/>
    <dataField name="MAX of C - Works Okay" fld="30" subtotal="max" baseField="0"/>
    <dataField name="MAX of D - Works Poorly" fld="31" subtotal="max" baseField="0"/>
    <dataField name="MAX of E - Not Working" fld="32" subtotal="max" baseField="0"/>
  </dataFields>
</pivotTableDefinition>
</file>

<file path=xl/pivotTables/pivotTable13.xml><?xml version="1.0" encoding="utf-8"?>
<pivotTableDefinition xmlns="http://schemas.openxmlformats.org/spreadsheetml/2006/main" name="Pivots 11" cacheId="0" dataCaption="" compact="0" compactData="0">
  <location ref="A82:G91" firstHeaderRow="0" firstDataRow="1" firstDataCol="1"/>
  <pivotFields>
    <pivotField name="Game Title"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t="default"/>
      </items>
    </pivotField>
    <pivotField name="Game View" dataField="1" compact="0" outline="0" multipleItemSelectionAllowed="1" showAll="0">
      <items>
        <item x="0"/>
        <item x="1"/>
        <item x="2"/>
        <item x="3"/>
        <item x="4"/>
        <item x="5"/>
        <item x="6"/>
        <item x="7"/>
        <item x="8"/>
        <item x="9"/>
        <item x="10"/>
        <item x="11"/>
        <item x="12"/>
        <item x="13"/>
        <item x="14"/>
        <item x="15"/>
        <item x="16"/>
        <item x="17"/>
        <item x="18"/>
        <item x="19"/>
        <item x="20"/>
        <item t="default"/>
      </items>
    </pivotField>
    <pivotField name="1st" compact="0" outline="0" multipleItemSelectionAllowed="1" showAll="0">
      <items>
        <item x="0"/>
        <item x="1"/>
        <item t="default"/>
      </items>
    </pivotField>
    <pivotField name="3rd" compact="0" outline="0" multipleItemSelectionAllowed="1" showAll="0">
      <items>
        <item x="0"/>
        <item x="1"/>
        <item t="default"/>
      </items>
    </pivotField>
    <pivotField name="TD" compact="0" outline="0" multipleItemSelectionAllowed="1" showAll="0">
      <items>
        <item x="0"/>
        <item x="1"/>
        <item t="default"/>
      </items>
    </pivotField>
    <pivotField name="SS" compact="0" outline="0" multipleItemSelectionAllowed="1" showAll="0">
      <items>
        <item x="0"/>
        <item x="1"/>
        <item t="default"/>
      </items>
    </pivotField>
    <pivotField name="Game type" axis="axisRow" compact="0" outline="0" multipleItemSelectionAllowed="1" showAll="0" sortType="ascending">
      <items>
        <item h="1" x="1"/>
        <item h="1" x="9"/>
        <item x="3"/>
        <item x="4"/>
        <item h="1" x="10"/>
        <item x="6"/>
        <item x="2"/>
        <item x="0"/>
        <item h="1" x="8"/>
        <item x="5"/>
        <item h="1" x="7"/>
        <item t="default"/>
      </items>
    </pivotField>
    <pivotField name="Tester" compact="0" outline="0" multipleItemSelectionAllowed="1" showAll="0">
      <items>
        <item x="0"/>
        <item x="1"/>
        <item x="2"/>
        <item x="3"/>
        <item x="4"/>
        <item x="5"/>
        <item x="6"/>
        <item x="7"/>
        <item x="8"/>
        <item x="9"/>
        <item x="10"/>
        <item x="11"/>
        <item x="12"/>
        <item t="default"/>
      </items>
    </pivotField>
    <pivotField name="Date Tested" compact="0" numFmtId="164"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t="default"/>
      </items>
    </pivotField>
    <pivotField name="Videos"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t="default"/>
      </items>
    </pivotField>
    <pivotField name="UE version"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t="default"/>
      </items>
    </pivotField>
    <pivotField name="UE major"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t="default"/>
      </items>
    </pivotField>
    <pivotField name="Playability" axis="axisCol" compact="0" outline="0" multipleItemSelectionAllowed="1" showAll="0" sortType="ascending">
      <items>
        <item x="4"/>
        <item x="3"/>
        <item x="2"/>
        <item x="1"/>
        <item x="5"/>
        <item x="0"/>
        <item t="default"/>
      </items>
    </pivotField>
    <pivotField name="Rendering Method" compact="0" outline="0" multipleItemSelectionAllowed="1" showAll="0">
      <items>
        <item x="0"/>
        <item x="1"/>
        <item x="2"/>
        <item x="3"/>
        <item t="default"/>
      </items>
    </pivotField>
    <pivotField name="3DOF motion controls" compact="0" outline="0" multipleItemSelectionAllowed="1" showAll="0">
      <items>
        <item x="0"/>
        <item x="1"/>
        <item x="2"/>
        <item t="default"/>
      </items>
    </pivotField>
    <pivotField name="6DOF motion controls UObjectHoo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t="default"/>
      </items>
    </pivotField>
    <pivotField name="Anti-Cheat" compact="0" outline="0" multipleItemSelectionAllowed="1" showAll="0">
      <items>
        <item x="0"/>
        <item x="1"/>
        <item t="default"/>
      </items>
    </pivotField>
    <pivotField name="All Reviews" compact="0" numFmtId="165"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t="default"/>
      </items>
    </pivotField>
    <pivotField name="Release Date" compact="0" numFmtId="166"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t="default"/>
      </items>
    </pivotField>
    <pivotField name="Month" compact="0" numFmtId="1" outline="0" multipleItemSelectionAllowed="1" showAll="0">
      <items>
        <item x="0"/>
        <item x="1"/>
        <item x="2"/>
        <item x="3"/>
        <item x="4"/>
        <item x="5"/>
        <item x="6"/>
        <item x="7"/>
        <item x="8"/>
        <item x="9"/>
        <item x="10"/>
        <item x="11"/>
        <item x="12"/>
        <item t="default"/>
      </items>
    </pivotField>
    <pivotField name="Year" compact="0" numFmtId="1" outline="0" multipleItemSelectionAllowed="1" showAll="0">
      <items>
        <item x="0"/>
        <item x="1"/>
        <item x="2"/>
        <item x="3"/>
        <item x="4"/>
        <item x="5"/>
        <item x="6"/>
        <item x="7"/>
        <item x="8"/>
        <item x="9"/>
        <item x="10"/>
        <item t="default"/>
      </items>
    </pivotField>
    <pivotField name="Game Impact"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t="default"/>
      </items>
    </pivotField>
    <pivotField name="Store Page / Game Lin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t="default"/>
      </items>
    </pivotField>
  </pivotFields>
  <rowFields>
    <field x="6"/>
  </rowFields>
  <colFields>
    <field x="12"/>
  </colFields>
  <dataFields>
    <dataField name="COUNTA of Game View" fld="1" subtotal="count" baseField="0"/>
  </dataFields>
</pivotTableDefinition>
</file>

<file path=xl/pivotTables/pivotTable14.xml><?xml version="1.0" encoding="utf-8"?>
<pivotTableDefinition xmlns="http://schemas.openxmlformats.org/spreadsheetml/2006/main" name="Pivots 12" cacheId="0" dataCaption="" compact="0" compactData="0">
  <location ref="A97:B103" firstHeaderRow="0" firstDataRow="1" firstDataCol="0"/>
  <pivotFields>
    <pivotField name="Game Title" dataField="1"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t="default"/>
      </items>
    </pivotField>
    <pivotField name="Game View" compact="0" outline="0" multipleItemSelectionAllowed="1" showAll="0">
      <items>
        <item x="0"/>
        <item x="1"/>
        <item x="2"/>
        <item x="3"/>
        <item x="4"/>
        <item x="5"/>
        <item x="6"/>
        <item x="7"/>
        <item x="8"/>
        <item x="9"/>
        <item x="10"/>
        <item x="11"/>
        <item x="12"/>
        <item x="13"/>
        <item x="14"/>
        <item x="15"/>
        <item x="16"/>
        <item x="17"/>
        <item x="18"/>
        <item x="19"/>
        <item x="20"/>
        <item t="default"/>
      </items>
    </pivotField>
    <pivotField name="1st" compact="0" outline="0" multipleItemSelectionAllowed="1" showAll="0">
      <items>
        <item x="0"/>
        <item x="1"/>
        <item t="default"/>
      </items>
    </pivotField>
    <pivotField name="3rd" compact="0" outline="0" multipleItemSelectionAllowed="1" showAll="0">
      <items>
        <item x="0"/>
        <item x="1"/>
        <item t="default"/>
      </items>
    </pivotField>
    <pivotField name="TD" compact="0" outline="0" multipleItemSelectionAllowed="1" showAll="0">
      <items>
        <item x="0"/>
        <item x="1"/>
        <item t="default"/>
      </items>
    </pivotField>
    <pivotField name="SS" compact="0" outline="0" multipleItemSelectionAllowed="1" showAll="0">
      <items>
        <item x="0"/>
        <item x="1"/>
        <item t="default"/>
      </items>
    </pivotField>
    <pivotField name="Game type" compact="0" outline="0" multipleItemSelectionAllowed="1" showAll="0">
      <items>
        <item x="0"/>
        <item x="1"/>
        <item x="2"/>
        <item x="3"/>
        <item x="4"/>
        <item x="5"/>
        <item x="6"/>
        <item x="7"/>
        <item x="8"/>
        <item x="9"/>
        <item x="10"/>
        <item t="default"/>
      </items>
    </pivotField>
    <pivotField name="Tester" compact="0" outline="0" multipleItemSelectionAllowed="1" showAll="0">
      <items>
        <item x="0"/>
        <item x="1"/>
        <item x="2"/>
        <item x="3"/>
        <item x="4"/>
        <item x="5"/>
        <item x="6"/>
        <item x="7"/>
        <item x="8"/>
        <item x="9"/>
        <item x="10"/>
        <item x="11"/>
        <item x="12"/>
        <item t="default"/>
      </items>
    </pivotField>
    <pivotField name="Date Tested" compact="0" numFmtId="164"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t="default"/>
      </items>
    </pivotField>
    <pivotField name="Videos"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t="default"/>
      </items>
    </pivotField>
    <pivotField name="UE version"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t="default"/>
      </items>
    </pivotField>
    <pivotField name="UE major"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t="default"/>
      </items>
    </pivotField>
    <pivotField name="Playability" axis="axisRow" compact="0" outline="0" multipleItemSelectionAllowed="1" showAll="0" sortType="ascending">
      <items>
        <item h="1" x="4"/>
        <item x="3"/>
        <item x="2"/>
        <item x="1"/>
        <item x="5"/>
        <item x="0"/>
        <item t="default"/>
      </items>
    </pivotField>
    <pivotField name="Rendering Method" compact="0" outline="0" multipleItemSelectionAllowed="1" showAll="0">
      <items>
        <item x="0"/>
        <item x="1"/>
        <item x="2"/>
        <item x="3"/>
        <item t="default"/>
      </items>
    </pivotField>
    <pivotField name="3DOF motion controls" compact="0" outline="0" multipleItemSelectionAllowed="1" showAll="0">
      <items>
        <item x="0"/>
        <item x="1"/>
        <item x="2"/>
        <item t="default"/>
      </items>
    </pivotField>
    <pivotField name="6DOF motion controls UObjectHoo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t="default"/>
      </items>
    </pivotField>
    <pivotField name="Anti-Cheat" compact="0" outline="0" multipleItemSelectionAllowed="1" showAll="0">
      <items>
        <item x="0"/>
        <item x="1"/>
        <item t="default"/>
      </items>
    </pivotField>
    <pivotField name="All Reviews" compact="0" numFmtId="165"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t="default"/>
      </items>
    </pivotField>
    <pivotField name="Release Date" compact="0" numFmtId="166"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t="default"/>
      </items>
    </pivotField>
    <pivotField name="Month" compact="0" numFmtId="1" outline="0" multipleItemSelectionAllowed="1" showAll="0">
      <items>
        <item x="0"/>
        <item x="1"/>
        <item x="2"/>
        <item x="3"/>
        <item x="4"/>
        <item x="5"/>
        <item x="6"/>
        <item x="7"/>
        <item x="8"/>
        <item x="9"/>
        <item x="10"/>
        <item x="11"/>
        <item x="12"/>
        <item t="default"/>
      </items>
    </pivotField>
    <pivotField name="Year" compact="0" numFmtId="1" outline="0" multipleItemSelectionAllowed="1" showAll="0">
      <items>
        <item x="0"/>
        <item x="1"/>
        <item x="2"/>
        <item x="3"/>
        <item x="4"/>
        <item x="5"/>
        <item x="6"/>
        <item x="7"/>
        <item x="8"/>
        <item x="9"/>
        <item x="10"/>
        <item t="default"/>
      </items>
    </pivotField>
    <pivotField name="Game Impact"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t="default"/>
      </items>
    </pivotField>
    <pivotField name="Store Page / Game Lin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t="default"/>
      </items>
    </pivotField>
  </pivotFields>
  <rowFields>
    <field x="12"/>
  </rowFields>
  <dataFields>
    <dataField name="COUNTA of Game Title" fld="0" subtotal="count" baseField="0"/>
  </dataFields>
</pivotTableDefinition>
</file>

<file path=xl/pivotTables/pivotTable15.xml><?xml version="1.0" encoding="utf-8"?>
<pivotTableDefinition xmlns="http://schemas.openxmlformats.org/spreadsheetml/2006/main" name="Pivots 13" cacheId="5" dataCaption="" compact="0" compactData="0">
  <location ref="A109:B111" firstHeaderRow="0" firstDataRow="1" firstDataCol="1"/>
  <pivotFields>
    <pivotField name="Game Title" dataField="1"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t="default"/>
      </items>
    </pivotField>
    <pivotField name="Game View" compact="0" outline="0" multipleItemSelectionAllowed="1" showAll="0">
      <items>
        <item x="0"/>
        <item x="1"/>
        <item x="2"/>
        <item x="3"/>
        <item x="4"/>
        <item x="5"/>
        <item x="6"/>
        <item x="7"/>
        <item x="8"/>
        <item x="9"/>
        <item x="10"/>
        <item x="11"/>
        <item x="12"/>
        <item x="13"/>
        <item x="14"/>
        <item x="15"/>
        <item x="16"/>
        <item x="17"/>
        <item x="18"/>
        <item x="19"/>
        <item x="20"/>
        <item t="default"/>
      </items>
    </pivotField>
    <pivotField name="1st" compact="0" outline="0" multipleItemSelectionAllowed="1" showAll="0">
      <items>
        <item x="0"/>
        <item x="1"/>
        <item t="default"/>
      </items>
    </pivotField>
    <pivotField name="3rd" compact="0" outline="0" multipleItemSelectionAllowed="1" showAll="0">
      <items>
        <item x="0"/>
        <item x="1"/>
        <item t="default"/>
      </items>
    </pivotField>
    <pivotField name="TD" compact="0" outline="0" multipleItemSelectionAllowed="1" showAll="0">
      <items>
        <item x="0"/>
        <item x="1"/>
        <item t="default"/>
      </items>
    </pivotField>
    <pivotField name="SS" compact="0" outline="0" multipleItemSelectionAllowed="1" showAll="0">
      <items>
        <item x="0"/>
        <item x="1"/>
        <item t="default"/>
      </items>
    </pivotField>
    <pivotField name="Game type" compact="0" outline="0" multipleItemSelectionAllowed="1" showAll="0">
      <items>
        <item x="0"/>
        <item x="1"/>
        <item x="2"/>
        <item x="3"/>
        <item x="4"/>
        <item x="5"/>
        <item x="6"/>
        <item x="7"/>
        <item x="8"/>
        <item x="9"/>
        <item x="10"/>
        <item t="default"/>
      </items>
    </pivotField>
    <pivotField name="Tester" compact="0" outline="0" multipleItemSelectionAllowed="1" showAll="0">
      <items>
        <item x="0"/>
        <item x="1"/>
        <item x="2"/>
        <item x="3"/>
        <item x="4"/>
        <item x="5"/>
        <item x="6"/>
        <item x="7"/>
        <item x="8"/>
        <item x="9"/>
        <item x="10"/>
        <item x="11"/>
        <item x="12"/>
        <item t="default"/>
      </items>
    </pivotField>
    <pivotField name="Date Tested" axis="axisRow" compact="0" numFmtId="164" outline="0" multipleItemSelectionAllowed="1" showAll="0" sortType="ascending">
      <items>
        <item x="0"/>
        <item x="1"/>
        <item x="2"/>
        <item x="3"/>
        <item x="4"/>
        <item x="5"/>
        <item x="6"/>
        <item x="7"/>
        <item x="8"/>
        <item x="9"/>
        <item x="10"/>
        <item x="11"/>
        <item x="12"/>
        <item x="13"/>
        <item t="default"/>
      </items>
    </pivotField>
    <pivotField name="Videos"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t="default"/>
      </items>
    </pivotField>
    <pivotField name="UE version"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t="default"/>
      </items>
    </pivotField>
    <pivotField name="UE major"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t="default"/>
      </items>
    </pivotField>
    <pivotField name="Playability" axis="axisCol" compact="0" outline="0" multipleItemSelectionAllowed="1" showAll="0" sortType="ascending">
      <items>
        <item h="1" x="4"/>
        <item x="3"/>
        <item x="2"/>
        <item x="1"/>
        <item x="5"/>
        <item x="0"/>
        <item t="default"/>
      </items>
    </pivotField>
    <pivotField name="Rendering Method" compact="0" outline="0" multipleItemSelectionAllowed="1" showAll="0">
      <items>
        <item x="0"/>
        <item x="1"/>
        <item x="2"/>
        <item x="3"/>
        <item t="default"/>
      </items>
    </pivotField>
    <pivotField name="3DOF motion controls" compact="0" outline="0" multipleItemSelectionAllowed="1" showAll="0">
      <items>
        <item x="0"/>
        <item x="1"/>
        <item x="2"/>
        <item t="default"/>
      </items>
    </pivotField>
    <pivotField name="6DOF motion controls UObjectHoo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t="default"/>
      </items>
    </pivotField>
    <pivotField name="Anti-Cheat" compact="0" outline="0" multipleItemSelectionAllowed="1" showAll="0">
      <items>
        <item x="0"/>
        <item x="1"/>
        <item t="default"/>
      </items>
    </pivotField>
    <pivotField name="All Reviews" compact="0" numFmtId="165"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t="default"/>
      </items>
    </pivotField>
    <pivotField name="Release Date" compact="0" numFmtId="166"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t="default"/>
      </items>
    </pivotField>
    <pivotField name="Month" compact="0" numFmtId="1" outline="0" multipleItemSelectionAllowed="1" showAll="0">
      <items>
        <item x="0"/>
        <item x="1"/>
        <item x="2"/>
        <item x="3"/>
        <item x="4"/>
        <item x="5"/>
        <item x="6"/>
        <item x="7"/>
        <item x="8"/>
        <item x="9"/>
        <item x="10"/>
        <item x="11"/>
        <item x="12"/>
        <item t="default"/>
      </items>
    </pivotField>
    <pivotField name="Year" compact="0" numFmtId="1" outline="0" multipleItemSelectionAllowed="1" showAll="0">
      <items>
        <item x="0"/>
        <item x="1"/>
        <item x="2"/>
        <item x="3"/>
        <item x="4"/>
        <item x="5"/>
        <item x="6"/>
        <item x="7"/>
        <item x="8"/>
        <item x="9"/>
        <item x="10"/>
        <item t="default"/>
      </items>
    </pivotField>
    <pivotField name="Game Impact"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t="default"/>
      </items>
    </pivotField>
    <pivotField name="Store Page / Game Lin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t="default"/>
      </items>
    </pivotField>
  </pivotFields>
  <rowFields>
    <field x="8"/>
  </rowFields>
  <colFields>
    <field x="12"/>
  </colFields>
  <dataFields>
    <dataField name="COUNTA of Game Title" fld="0" subtotal="count" baseField="0"/>
  </dataFields>
</pivotTableDefinition>
</file>

<file path=xl/pivotTables/pivotTable16.xml><?xml version="1.0" encoding="utf-8"?>
<pivotTableDefinition xmlns="http://schemas.openxmlformats.org/spreadsheetml/2006/main" name="Pivots 14" cacheId="0" dataCaption="" compact="0" compactData="0">
  <location ref="A119:G146" firstHeaderRow="0" firstDataRow="1" firstDataCol="1" rowPageCount="1" colPageCount="1"/>
  <pivotFields>
    <pivotField name="Game Title" dataField="1"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t="default"/>
      </items>
    </pivotField>
    <pivotField name="Game View" compact="0" outline="0" multipleItemSelectionAllowed="1" showAll="0">
      <items>
        <item x="0"/>
        <item x="1"/>
        <item x="2"/>
        <item x="3"/>
        <item x="4"/>
        <item x="5"/>
        <item x="6"/>
        <item x="7"/>
        <item x="8"/>
        <item x="9"/>
        <item x="10"/>
        <item x="11"/>
        <item x="12"/>
        <item x="13"/>
        <item x="14"/>
        <item x="15"/>
        <item x="16"/>
        <item x="17"/>
        <item x="18"/>
        <item x="19"/>
        <item x="20"/>
        <item t="default"/>
      </items>
    </pivotField>
    <pivotField name="1st" compact="0" outline="0" multipleItemSelectionAllowed="1" showAll="0">
      <items>
        <item x="0"/>
        <item x="1"/>
        <item t="default"/>
      </items>
    </pivotField>
    <pivotField name="3rd" compact="0" outline="0" multipleItemSelectionAllowed="1" showAll="0">
      <items>
        <item x="0"/>
        <item x="1"/>
        <item t="default"/>
      </items>
    </pivotField>
    <pivotField name="TD" compact="0" outline="0" multipleItemSelectionAllowed="1" showAll="0">
      <items>
        <item x="0"/>
        <item x="1"/>
        <item t="default"/>
      </items>
    </pivotField>
    <pivotField name="SS" compact="0" outline="0" multipleItemSelectionAllowed="1" showAll="0">
      <items>
        <item x="0"/>
        <item x="1"/>
        <item t="default"/>
      </items>
    </pivotField>
    <pivotField name="Game type" compact="0" outline="0" multipleItemSelectionAllowed="1" showAll="0">
      <items>
        <item x="0"/>
        <item x="1"/>
        <item x="2"/>
        <item x="3"/>
        <item x="4"/>
        <item x="5"/>
        <item x="6"/>
        <item x="7"/>
        <item x="8"/>
        <item x="9"/>
        <item x="10"/>
        <item t="default"/>
      </items>
    </pivotField>
    <pivotField name="Tester" compact="0" outline="0" multipleItemSelectionAllowed="1" showAll="0">
      <items>
        <item x="0"/>
        <item x="1"/>
        <item x="2"/>
        <item x="3"/>
        <item x="4"/>
        <item x="5"/>
        <item x="6"/>
        <item x="7"/>
        <item x="8"/>
        <item x="9"/>
        <item x="10"/>
        <item x="11"/>
        <item x="12"/>
        <item t="default"/>
      </items>
    </pivotField>
    <pivotField name="Date Tested" compact="0" numFmtId="164"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t="default"/>
      </items>
    </pivotField>
    <pivotField name="Videos"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t="default"/>
      </items>
    </pivotField>
    <pivotField name="UE version" axis="axisPage" compact="0" outline="0" multipleItemSelectionAllowed="1" showAll="0">
      <items>
        <item h="1"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h="1" x="55"/>
        <item h="1" x="56"/>
        <item h="1" x="57"/>
        <item t="default"/>
      </items>
    </pivotField>
    <pivotField name="UE major" axis="axisRow" compact="0" outline="0" multipleItemSelectionAllowed="1" showAll="0" sortType="ascending">
      <items>
        <item x="22"/>
        <item x="0"/>
        <item x="18"/>
        <item x="19"/>
        <item x="28"/>
        <item x="23"/>
        <item x="10"/>
        <item x="8"/>
        <item x="17"/>
        <item x="14"/>
        <item x="21"/>
        <item x="15"/>
        <item x="5"/>
        <item x="3"/>
        <item x="6"/>
        <item x="26"/>
        <item x="13"/>
        <item x="11"/>
        <item x="12"/>
        <item x="16"/>
        <item x="4"/>
        <item x="9"/>
        <item x="1"/>
        <item x="2"/>
        <item x="20"/>
        <item x="24"/>
        <item x="25"/>
        <item x="27"/>
        <item x="7"/>
        <item t="default"/>
      </items>
    </pivotField>
    <pivotField name="Playability" axis="axisCol" compact="0" outline="0" multipleItemSelectionAllowed="1" showAll="0" sortType="ascending">
      <items>
        <item x="4"/>
        <item x="3"/>
        <item x="2"/>
        <item x="1"/>
        <item x="5"/>
        <item x="0"/>
        <item t="default"/>
      </items>
    </pivotField>
    <pivotField name="Rendering Method" compact="0" outline="0" multipleItemSelectionAllowed="1" showAll="0">
      <items>
        <item x="0"/>
        <item x="1"/>
        <item x="2"/>
        <item x="3"/>
        <item t="default"/>
      </items>
    </pivotField>
    <pivotField name="3DOF motion controls" compact="0" outline="0" multipleItemSelectionAllowed="1" showAll="0">
      <items>
        <item x="0"/>
        <item x="1"/>
        <item x="2"/>
        <item t="default"/>
      </items>
    </pivotField>
    <pivotField name="6DOF motion controls UObjectHoo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t="default"/>
      </items>
    </pivotField>
    <pivotField name="Anti-Cheat" compact="0" outline="0" multipleItemSelectionAllowed="1" showAll="0">
      <items>
        <item x="0"/>
        <item x="1"/>
        <item t="default"/>
      </items>
    </pivotField>
    <pivotField name="All Reviews" compact="0" numFmtId="165"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t="default"/>
      </items>
    </pivotField>
    <pivotField name="Release Date" compact="0" numFmtId="166"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t="default"/>
      </items>
    </pivotField>
    <pivotField name="Month" compact="0" numFmtId="1" outline="0" multipleItemSelectionAllowed="1" showAll="0">
      <items>
        <item x="0"/>
        <item x="1"/>
        <item x="2"/>
        <item x="3"/>
        <item x="4"/>
        <item x="5"/>
        <item x="6"/>
        <item x="7"/>
        <item x="8"/>
        <item x="9"/>
        <item x="10"/>
        <item x="11"/>
        <item x="12"/>
        <item t="default"/>
      </items>
    </pivotField>
    <pivotField name="Year" compact="0" numFmtId="1" outline="0" multipleItemSelectionAllowed="1" showAll="0">
      <items>
        <item x="0"/>
        <item x="1"/>
        <item x="2"/>
        <item x="3"/>
        <item x="4"/>
        <item x="5"/>
        <item x="6"/>
        <item x="7"/>
        <item x="8"/>
        <item x="9"/>
        <item x="10"/>
        <item t="default"/>
      </items>
    </pivotField>
    <pivotField name="Game Impact"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t="default"/>
      </items>
    </pivotField>
    <pivotField name="Store Page / Game Lin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t="default"/>
      </items>
    </pivotField>
  </pivotFields>
  <rowFields>
    <field x="11"/>
  </rowFields>
  <colFields>
    <field x="12"/>
  </colFields>
  <pageFields>
    <pageField fld="10"/>
  </pageFields>
  <dataFields>
    <dataField name="COUNTA of Game Title" fld="0" subtotal="count" baseField="0"/>
  </dataFields>
</pivotTableDefinition>
</file>

<file path=xl/pivotTables/pivotTable17.xml><?xml version="1.0" encoding="utf-8"?>
<pivotTableDefinition xmlns="http://schemas.openxmlformats.org/spreadsheetml/2006/main" name="Pivots 15" cacheId="0" dataCaption="" compact="0" compactData="0">
  <location ref="I120:M126" firstHeaderRow="0" firstDataRow="2" firstDataCol="0"/>
  <pivotFields>
    <pivotField name="Game Title"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t="default"/>
      </items>
    </pivotField>
    <pivotField name="Game View" compact="0" outline="0" multipleItemSelectionAllowed="1" showAll="0">
      <items>
        <item x="0"/>
        <item x="1"/>
        <item x="2"/>
        <item x="3"/>
        <item x="4"/>
        <item x="5"/>
        <item x="6"/>
        <item x="7"/>
        <item x="8"/>
        <item x="9"/>
        <item x="10"/>
        <item x="11"/>
        <item x="12"/>
        <item x="13"/>
        <item x="14"/>
        <item x="15"/>
        <item x="16"/>
        <item x="17"/>
        <item x="18"/>
        <item x="19"/>
        <item x="20"/>
        <item t="default"/>
      </items>
    </pivotField>
    <pivotField name="1st" dataField="1" compact="0" outline="0" multipleItemSelectionAllowed="1" showAll="0">
      <items>
        <item x="0"/>
        <item x="1"/>
        <item t="default"/>
      </items>
    </pivotField>
    <pivotField name="3rd" dataField="1" compact="0" outline="0" multipleItemSelectionAllowed="1" showAll="0">
      <items>
        <item x="0"/>
        <item x="1"/>
        <item t="default"/>
      </items>
    </pivotField>
    <pivotField name="TD" dataField="1" compact="0" outline="0" multipleItemSelectionAllowed="1" showAll="0">
      <items>
        <item x="0"/>
        <item x="1"/>
        <item t="default"/>
      </items>
    </pivotField>
    <pivotField name="SS" dataField="1" compact="0" outline="0" multipleItemSelectionAllowed="1" showAll="0">
      <items>
        <item x="0"/>
        <item x="1"/>
        <item t="default"/>
      </items>
    </pivotField>
    <pivotField name="Game type" compact="0" outline="0" multipleItemSelectionAllowed="1" showAll="0">
      <items>
        <item x="0"/>
        <item x="1"/>
        <item x="2"/>
        <item x="3"/>
        <item x="4"/>
        <item x="5"/>
        <item x="6"/>
        <item x="7"/>
        <item x="8"/>
        <item x="9"/>
        <item x="10"/>
        <item t="default"/>
      </items>
    </pivotField>
    <pivotField name="Tester" compact="0" outline="0" multipleItemSelectionAllowed="1" showAll="0">
      <items>
        <item x="0"/>
        <item x="1"/>
        <item x="2"/>
        <item x="3"/>
        <item x="4"/>
        <item x="5"/>
        <item x="6"/>
        <item x="7"/>
        <item x="8"/>
        <item x="9"/>
        <item x="10"/>
        <item x="11"/>
        <item x="12"/>
        <item t="default"/>
      </items>
    </pivotField>
    <pivotField name="Date Tested" compact="0" numFmtId="164"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t="default"/>
      </items>
    </pivotField>
    <pivotField name="Videos"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t="default"/>
      </items>
    </pivotField>
    <pivotField name="UE version"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t="default"/>
      </items>
    </pivotField>
    <pivotField name="UE major"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t="default"/>
      </items>
    </pivotField>
    <pivotField name="Playability" axis="axisRow" compact="0" outline="0" multipleItemSelectionAllowed="1" showAll="0" sortType="ascending">
      <items>
        <item h="1" x="4"/>
        <item x="3"/>
        <item x="2"/>
        <item x="1"/>
        <item x="5"/>
        <item x="0"/>
        <item t="default"/>
      </items>
    </pivotField>
    <pivotField name="Rendering Method" compact="0" outline="0" multipleItemSelectionAllowed="1" showAll="0">
      <items>
        <item x="0"/>
        <item x="1"/>
        <item x="2"/>
        <item x="3"/>
        <item t="default"/>
      </items>
    </pivotField>
    <pivotField name="3DOF motion controls" compact="0" outline="0" multipleItemSelectionAllowed="1" showAll="0">
      <items>
        <item x="0"/>
        <item x="1"/>
        <item x="2"/>
        <item t="default"/>
      </items>
    </pivotField>
    <pivotField name="6DOF motion controls UObjectHoo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t="default"/>
      </items>
    </pivotField>
    <pivotField name="Anti-Cheat" compact="0" outline="0" multipleItemSelectionAllowed="1" showAll="0">
      <items>
        <item x="0"/>
        <item x="1"/>
        <item t="default"/>
      </items>
    </pivotField>
    <pivotField name="All Reviews" compact="0" numFmtId="165"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t="default"/>
      </items>
    </pivotField>
    <pivotField name="Release Date" compact="0" numFmtId="166"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t="default"/>
      </items>
    </pivotField>
    <pivotField name="Month" compact="0" numFmtId="1" outline="0" multipleItemSelectionAllowed="1" showAll="0">
      <items>
        <item x="0"/>
        <item x="1"/>
        <item x="2"/>
        <item x="3"/>
        <item x="4"/>
        <item x="5"/>
        <item x="6"/>
        <item x="7"/>
        <item x="8"/>
        <item x="9"/>
        <item x="10"/>
        <item x="11"/>
        <item x="12"/>
        <item t="default"/>
      </items>
    </pivotField>
    <pivotField name="Year" compact="0" numFmtId="1" outline="0" multipleItemSelectionAllowed="1" showAll="0">
      <items>
        <item x="0"/>
        <item x="1"/>
        <item x="2"/>
        <item x="3"/>
        <item x="4"/>
        <item x="5"/>
        <item x="6"/>
        <item x="7"/>
        <item x="8"/>
        <item x="9"/>
        <item x="10"/>
        <item t="default"/>
      </items>
    </pivotField>
    <pivotField name="Game Impact"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t="default"/>
      </items>
    </pivotField>
    <pivotField name="Store Page / Game Lin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t="default"/>
      </items>
    </pivotField>
  </pivotFields>
  <rowFields>
    <field x="12"/>
  </rowFields>
  <colFields>
    <field x="-2"/>
  </colFields>
  <dataFields>
    <dataField name="COUNTA of 1st" fld="2" subtotal="count" baseField="0"/>
    <dataField name="COUNTA of 3rd" fld="3" subtotal="count" baseField="0"/>
    <dataField name="COUNTA of TD" fld="4" subtotal="count" baseField="0"/>
    <dataField name="COUNTA of SS" fld="5" subtotal="count" baseField="0"/>
  </dataFields>
</pivotTableDefinition>
</file>

<file path=xl/pivotTables/pivotTable18.xml><?xml version="1.0" encoding="utf-8"?>
<pivotTableDefinition xmlns="http://schemas.openxmlformats.org/spreadsheetml/2006/main" name="Pivots 16" cacheId="0" dataCaption="" rowGrandTotals="0" colGrandTotals="0" compact="0" compactData="0">
  <location ref="I131:N140" firstHeaderRow="0" firstDataRow="1" firstDataCol="1"/>
  <pivotFields>
    <pivotField name="Game Title" dataField="1"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t="default"/>
      </items>
    </pivotField>
    <pivotField name="Game View" compact="0" outline="0" multipleItemSelectionAllowed="1" showAll="0">
      <items>
        <item x="0"/>
        <item x="1"/>
        <item x="2"/>
        <item x="3"/>
        <item x="4"/>
        <item x="5"/>
        <item x="6"/>
        <item x="7"/>
        <item x="8"/>
        <item x="9"/>
        <item x="10"/>
        <item x="11"/>
        <item x="12"/>
        <item x="13"/>
        <item x="14"/>
        <item x="15"/>
        <item x="16"/>
        <item x="17"/>
        <item x="18"/>
        <item x="19"/>
        <item x="20"/>
        <item t="default"/>
      </items>
    </pivotField>
    <pivotField name="1st" compact="0" outline="0" multipleItemSelectionAllowed="1" showAll="0">
      <items>
        <item x="0"/>
        <item x="1"/>
        <item t="default"/>
      </items>
    </pivotField>
    <pivotField name="3rd" compact="0" outline="0" multipleItemSelectionAllowed="1" showAll="0">
      <items>
        <item x="0"/>
        <item x="1"/>
        <item t="default"/>
      </items>
    </pivotField>
    <pivotField name="TD" compact="0" outline="0" multipleItemSelectionAllowed="1" showAll="0">
      <items>
        <item x="0"/>
        <item x="1"/>
        <item t="default"/>
      </items>
    </pivotField>
    <pivotField name="SS" compact="0" outline="0" multipleItemSelectionAllowed="1" showAll="0">
      <items>
        <item x="0"/>
        <item x="1"/>
        <item t="default"/>
      </items>
    </pivotField>
    <pivotField name="Game type" axis="axisRow" compact="0" outline="0" multipleItemSelectionAllowed="1" showAll="0" sortType="ascending">
      <items>
        <item x="0"/>
        <item h="1" x="1"/>
        <item x="2"/>
        <item x="3"/>
        <item x="4"/>
        <item x="5"/>
        <item x="6"/>
        <item x="7"/>
        <item h="1" x="8"/>
        <item h="1" x="9"/>
        <item h="1" x="10"/>
        <item t="default"/>
      </items>
      <autoSortScope>
        <pivotArea>
          <references>
            <reference field="4294967294">
              <x v="0"/>
            </reference>
          </references>
        </pivotArea>
      </autoSortScope>
    </pivotField>
    <pivotField name="Tester" compact="0" outline="0" multipleItemSelectionAllowed="1" showAll="0">
      <items>
        <item x="0"/>
        <item x="1"/>
        <item x="2"/>
        <item x="3"/>
        <item x="4"/>
        <item x="5"/>
        <item x="6"/>
        <item x="7"/>
        <item x="8"/>
        <item x="9"/>
        <item x="10"/>
        <item x="11"/>
        <item x="12"/>
        <item t="default"/>
      </items>
    </pivotField>
    <pivotField name="Date Tested" compact="0" numFmtId="164"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t="default"/>
      </items>
    </pivotField>
    <pivotField name="Videos"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t="default"/>
      </items>
    </pivotField>
    <pivotField name="UE version"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t="default"/>
      </items>
    </pivotField>
    <pivotField name="UE major"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t="default"/>
      </items>
    </pivotField>
    <pivotField name="Playability" axis="axisCol" compact="0" outline="0" multipleItemSelectionAllowed="1" showAll="0" sortType="ascending">
      <items>
        <item h="1" x="4"/>
        <item x="3"/>
        <item x="2"/>
        <item x="1"/>
        <item x="5"/>
        <item x="0"/>
        <item t="default"/>
      </items>
    </pivotField>
    <pivotField name="Rendering Method" compact="0" outline="0" multipleItemSelectionAllowed="1" showAll="0">
      <items>
        <item x="0"/>
        <item x="1"/>
        <item x="2"/>
        <item x="3"/>
        <item t="default"/>
      </items>
    </pivotField>
    <pivotField name="3DOF motion controls" compact="0" outline="0" multipleItemSelectionAllowed="1" showAll="0">
      <items>
        <item x="0"/>
        <item x="1"/>
        <item x="2"/>
        <item t="default"/>
      </items>
    </pivotField>
    <pivotField name="6DOF motion controls UObjectHoo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t="default"/>
      </items>
    </pivotField>
    <pivotField name="Anti-Cheat" compact="0" outline="0" multipleItemSelectionAllowed="1" showAll="0">
      <items>
        <item x="0"/>
        <item x="1"/>
        <item t="default"/>
      </items>
    </pivotField>
    <pivotField name="All Reviews" compact="0" numFmtId="165"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t="default"/>
      </items>
    </pivotField>
    <pivotField name="Release Date" compact="0" numFmtId="166"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t="default"/>
      </items>
    </pivotField>
    <pivotField name="Month" compact="0" numFmtId="1" outline="0" multipleItemSelectionAllowed="1" showAll="0">
      <items>
        <item x="0"/>
        <item x="1"/>
        <item x="2"/>
        <item x="3"/>
        <item x="4"/>
        <item x="5"/>
        <item x="6"/>
        <item x="7"/>
        <item x="8"/>
        <item x="9"/>
        <item x="10"/>
        <item x="11"/>
        <item x="12"/>
        <item t="default"/>
      </items>
    </pivotField>
    <pivotField name="Year" compact="0" numFmtId="1" outline="0" multipleItemSelectionAllowed="1" showAll="0">
      <items>
        <item x="0"/>
        <item x="1"/>
        <item x="2"/>
        <item x="3"/>
        <item x="4"/>
        <item x="5"/>
        <item x="6"/>
        <item x="7"/>
        <item x="8"/>
        <item x="9"/>
        <item x="10"/>
        <item t="default"/>
      </items>
    </pivotField>
    <pivotField name="Game Impact"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t="default"/>
      </items>
    </pivotField>
    <pivotField name="Store Page / Game Lin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t="default"/>
      </items>
    </pivotField>
  </pivotFields>
  <rowFields>
    <field x="6"/>
  </rowFields>
  <colFields>
    <field x="12"/>
  </colFields>
  <dataFields>
    <dataField name="COUNTA of Game Title" fld="0" subtotal="count" baseField="0"/>
  </dataFields>
</pivotTableDefinition>
</file>

<file path=xl/pivotTables/pivotTable19.xml><?xml version="1.0" encoding="utf-8"?>
<pivotTableDefinition xmlns="http://schemas.openxmlformats.org/spreadsheetml/2006/main" name="Pivots 17" cacheId="1" dataCaption="" compact="0" compactData="0">
  <location ref="A156:C159" firstHeaderRow="0" firstDataRow="2" firstDataCol="0" rowPageCount="2" colPageCount="1"/>
  <pivotFields>
    <pivotField name="Game Title" axis="axisRow" compact="0" outline="0" multipleItemSelectionAllowed="1" showAll="0" sortType="ascending">
      <items>
        <item x="664"/>
        <item x="191"/>
        <item x="659"/>
        <item x="177"/>
        <item x="365"/>
        <item x="73"/>
        <item x="93"/>
        <item x="181"/>
        <item x="524"/>
        <item x="468"/>
        <item x="424"/>
        <item x="637"/>
        <item x="105"/>
        <item x="453"/>
        <item x="305"/>
        <item x="133"/>
        <item x="459"/>
        <item x="394"/>
        <item x="632"/>
        <item x="374"/>
        <item x="489"/>
        <item x="271"/>
        <item x="183"/>
        <item x="269"/>
        <item x="289"/>
        <item x="628"/>
        <item x="623"/>
        <item x="225"/>
        <item x="308"/>
        <item x="596"/>
        <item x="327"/>
        <item x="581"/>
        <item x="567"/>
        <item x="604"/>
        <item x="22"/>
        <item x="357"/>
        <item x="550"/>
        <item x="96"/>
        <item x="290"/>
        <item x="204"/>
        <item x="281"/>
        <item x="497"/>
        <item x="65"/>
        <item x="301"/>
        <item x="115"/>
        <item x="458"/>
        <item x="663"/>
        <item x="399"/>
        <item x="359"/>
        <item x="212"/>
        <item x="213"/>
        <item x="557"/>
        <item x="252"/>
        <item x="381"/>
        <item x="337"/>
        <item x="645"/>
        <item x="69"/>
        <item x="568"/>
        <item x="16"/>
        <item x="403"/>
        <item x="477"/>
        <item x="630"/>
        <item x="502"/>
        <item x="15"/>
        <item x="329"/>
        <item x="166"/>
        <item x="499"/>
        <item x="201"/>
        <item x="602"/>
        <item x="25"/>
        <item x="276"/>
        <item x="646"/>
        <item x="309"/>
        <item x="580"/>
        <item x="315"/>
        <item x="383"/>
        <item x="89"/>
        <item x="418"/>
        <item x="546"/>
        <item x="616"/>
        <item x="548"/>
        <item x="291"/>
        <item x="239"/>
        <item x="33"/>
        <item x="593"/>
        <item x="279"/>
        <item x="582"/>
        <item x="284"/>
        <item x="644"/>
        <item x="643"/>
        <item x="351"/>
        <item x="318"/>
        <item x="344"/>
        <item x="118"/>
        <item x="79"/>
        <item x="656"/>
        <item x="300"/>
        <item x="66"/>
        <item x="14"/>
        <item x="101"/>
        <item x="253"/>
        <item x="658"/>
        <item x="370"/>
        <item x="257"/>
        <item x="401"/>
        <item x="150"/>
        <item x="620"/>
        <item x="519"/>
        <item x="67"/>
        <item x="71"/>
        <item x="615"/>
        <item x="275"/>
        <item x="21"/>
        <item x="157"/>
        <item x="128"/>
        <item x="175"/>
        <item x="147"/>
        <item x="654"/>
        <item x="631"/>
        <item x="576"/>
        <item x="0"/>
        <item x="13"/>
        <item x="297"/>
        <item x="396"/>
        <item x="246"/>
        <item x="205"/>
        <item x="553"/>
        <item x="406"/>
        <item x="235"/>
        <item x="278"/>
        <item x="126"/>
        <item x="189"/>
        <item x="354"/>
        <item x="192"/>
        <item x="214"/>
        <item x="413"/>
        <item x="320"/>
        <item x="207"/>
        <item x="520"/>
        <item x="445"/>
        <item x="197"/>
        <item x="61"/>
        <item x="516"/>
        <item x="12"/>
        <item x="124"/>
        <item x="11"/>
        <item x="627"/>
        <item x="635"/>
        <item x="208"/>
        <item x="285"/>
        <item x="264"/>
        <item x="560"/>
        <item x="367"/>
        <item x="186"/>
        <item x="460"/>
        <item x="148"/>
        <item x="533"/>
        <item x="238"/>
        <item x="559"/>
        <item x="199"/>
        <item x="629"/>
        <item x="624"/>
        <item x="139"/>
        <item x="60"/>
        <item x="379"/>
        <item x="325"/>
        <item x="188"/>
        <item x="455"/>
        <item x="134"/>
        <item x="586"/>
        <item x="122"/>
        <item x="611"/>
        <item x="648"/>
        <item x="446"/>
        <item x="463"/>
        <item x="10"/>
        <item x="295"/>
        <item x="120"/>
        <item x="653"/>
        <item x="154"/>
        <item x="219"/>
        <item x="422"/>
        <item x="556"/>
        <item x="113"/>
        <item x="1"/>
        <item x="475"/>
        <item x="244"/>
        <item x="603"/>
        <item x="20"/>
        <item x="387"/>
        <item x="282"/>
        <item x="493"/>
        <item x="411"/>
        <item x="185"/>
        <item x="106"/>
        <item x="650"/>
        <item x="245"/>
        <item x="9"/>
        <item x="294"/>
        <item x="132"/>
        <item x="230"/>
        <item x="243"/>
        <item x="353"/>
        <item x="461"/>
        <item x="368"/>
        <item x="454"/>
        <item x="19"/>
        <item x="41"/>
        <item x="173"/>
        <item x="8"/>
        <item x="223"/>
        <item x="324"/>
        <item x="515"/>
        <item x="501"/>
        <item x="538"/>
        <item x="427"/>
        <item x="265"/>
        <item x="217"/>
        <item x="334"/>
        <item x="601"/>
        <item x="564"/>
        <item x="52"/>
        <item x="95"/>
        <item x="39"/>
        <item x="539"/>
        <item x="3"/>
        <item x="514"/>
        <item x="638"/>
        <item x="218"/>
        <item x="534"/>
        <item x="555"/>
        <item x="168"/>
        <item x="573"/>
        <item x="286"/>
        <item x="98"/>
        <item x="121"/>
        <item x="500"/>
        <item x="349"/>
        <item x="35"/>
        <item x="72"/>
        <item x="360"/>
        <item x="211"/>
        <item x="167"/>
        <item x="491"/>
        <item x="2"/>
        <item x="397"/>
        <item x="209"/>
        <item x="302"/>
        <item x="362"/>
        <item x="32"/>
        <item x="552"/>
        <item x="566"/>
        <item x="419"/>
        <item x="59"/>
        <item x="494"/>
        <item x="607"/>
        <item x="492"/>
        <item x="49"/>
        <item x="657"/>
        <item x="149"/>
        <item x="409"/>
        <item x="510"/>
        <item x="404"/>
        <item x="255"/>
        <item x="7"/>
        <item x="274"/>
        <item x="506"/>
        <item x="355"/>
        <item x="465"/>
        <item x="592"/>
        <item x="277"/>
        <item x="537"/>
        <item x="326"/>
        <item x="237"/>
        <item x="339"/>
        <item x="30"/>
        <item x="151"/>
        <item x="547"/>
        <item x="47"/>
        <item x="143"/>
        <item x="6"/>
        <item x="450"/>
        <item x="482"/>
        <item x="99"/>
        <item x="361"/>
        <item x="599"/>
        <item x="366"/>
        <item x="29"/>
        <item x="417"/>
        <item x="310"/>
        <item x="428"/>
        <item x="5"/>
        <item x="100"/>
        <item x="322"/>
        <item x="583"/>
        <item x="50"/>
        <item x="448"/>
        <item x="233"/>
        <item x="4"/>
        <item x="178"/>
        <item x="614"/>
        <item x="473"/>
        <item x="558"/>
        <item x="496"/>
        <item x="343"/>
        <item x="129"/>
        <item x="312"/>
        <item x="82"/>
        <item x="220"/>
        <item x="127"/>
        <item x="165"/>
        <item x="176"/>
        <item x="440"/>
        <item x="142"/>
        <item x="23"/>
        <item x="236"/>
        <item x="545"/>
        <item x="517"/>
        <item x="376"/>
        <item x="109"/>
        <item x="495"/>
        <item x="125"/>
        <item x="390"/>
        <item x="490"/>
        <item x="443"/>
        <item x="222"/>
        <item x="304"/>
        <item x="531"/>
        <item x="268"/>
        <item x="430"/>
        <item x="152"/>
        <item x="227"/>
        <item x="578"/>
        <item x="248"/>
        <item x="102"/>
        <item x="442"/>
        <item x="87"/>
        <item x="83"/>
        <item x="358"/>
        <item x="200"/>
        <item x="328"/>
        <item x="203"/>
        <item x="426"/>
        <item x="110"/>
        <item x="451"/>
        <item x="410"/>
        <item x="74"/>
        <item x="385"/>
        <item x="140"/>
        <item x="544"/>
        <item x="313"/>
        <item x="90"/>
        <item x="530"/>
        <item x="585"/>
        <item x="633"/>
        <item x="634"/>
        <item x="377"/>
        <item x="283"/>
        <item x="572"/>
        <item x="270"/>
        <item x="221"/>
        <item x="114"/>
        <item x="462"/>
        <item x="437"/>
        <item x="131"/>
        <item x="589"/>
        <item x="569"/>
        <item x="622"/>
        <item x="543"/>
        <item x="330"/>
        <item x="398"/>
        <item x="342"/>
        <item x="651"/>
        <item x="660"/>
        <item x="363"/>
        <item x="649"/>
        <item x="429"/>
        <item x="141"/>
        <item x="226"/>
        <item x="449"/>
        <item x="591"/>
        <item x="588"/>
        <item x="464"/>
        <item x="563"/>
        <item x="108"/>
        <item x="420"/>
        <item x="612"/>
        <item x="600"/>
        <item x="388"/>
        <item x="447"/>
        <item x="341"/>
        <item x="457"/>
        <item x="145"/>
        <item x="53"/>
        <item x="261"/>
        <item x="478"/>
        <item x="467"/>
        <item x="319"/>
        <item x="240"/>
        <item x="570"/>
        <item x="485"/>
        <item x="137"/>
        <item x="272"/>
        <item x="292"/>
        <item x="521"/>
        <item x="332"/>
        <item x="190"/>
        <item x="541"/>
        <item x="45"/>
        <item x="299"/>
        <item x="386"/>
        <item x="215"/>
        <item x="144"/>
        <item x="24"/>
        <item x="414"/>
        <item x="27"/>
        <item x="466"/>
        <item x="626"/>
        <item x="416"/>
        <item x="594"/>
        <item x="179"/>
        <item x="196"/>
        <item x="258"/>
        <item x="505"/>
        <item x="522"/>
        <item x="652"/>
        <item x="174"/>
        <item x="206"/>
        <item x="43"/>
        <item x="135"/>
        <item x="618"/>
        <item x="88"/>
        <item x="613"/>
        <item x="48"/>
        <item x="655"/>
        <item x="527"/>
        <item x="57"/>
        <item x="617"/>
        <item x="303"/>
        <item x="155"/>
        <item x="438"/>
        <item x="565"/>
        <item x="395"/>
        <item x="609"/>
        <item x="130"/>
        <item x="400"/>
        <item x="392"/>
        <item x="107"/>
        <item x="562"/>
        <item x="513"/>
        <item x="249"/>
        <item x="234"/>
        <item x="314"/>
        <item x="479"/>
        <item x="434"/>
        <item x="241"/>
        <item x="37"/>
        <item x="610"/>
        <item x="345"/>
        <item x="262"/>
        <item x="163"/>
        <item x="435"/>
        <item x="554"/>
        <item x="62"/>
        <item x="571"/>
        <item x="561"/>
        <item x="606"/>
        <item x="503"/>
        <item x="423"/>
        <item x="26"/>
        <item x="158"/>
        <item x="42"/>
        <item x="119"/>
        <item x="384"/>
        <item x="195"/>
        <item x="640"/>
        <item x="452"/>
        <item x="46"/>
        <item x="408"/>
        <item x="63"/>
        <item x="371"/>
        <item x="488"/>
        <item x="184"/>
        <item x="352"/>
        <item x="198"/>
        <item x="587"/>
        <item x="116"/>
        <item x="117"/>
        <item x="405"/>
        <item x="104"/>
        <item x="574"/>
        <item x="321"/>
        <item x="311"/>
        <item x="307"/>
        <item x="316"/>
        <item x="373"/>
        <item x="641"/>
        <item x="287"/>
        <item x="480"/>
        <item x="267"/>
        <item x="263"/>
        <item x="194"/>
        <item x="469"/>
        <item x="507"/>
        <item x="293"/>
        <item x="642"/>
        <item x="169"/>
        <item x="85"/>
        <item x="146"/>
        <item x="94"/>
        <item x="224"/>
        <item x="202"/>
        <item x="259"/>
        <item x="17"/>
        <item x="577"/>
        <item x="54"/>
        <item x="432"/>
        <item x="111"/>
        <item x="590"/>
        <item x="378"/>
        <item x="193"/>
        <item x="605"/>
        <item x="64"/>
        <item x="160"/>
        <item x="164"/>
        <item x="639"/>
        <item x="228"/>
        <item x="232"/>
        <item x="608"/>
        <item x="549"/>
        <item x="34"/>
        <item x="647"/>
        <item x="575"/>
        <item x="476"/>
        <item x="412"/>
        <item x="347"/>
        <item x="172"/>
        <item x="456"/>
        <item x="551"/>
        <item x="138"/>
        <item x="636"/>
        <item x="421"/>
        <item x="76"/>
        <item x="382"/>
        <item x="180"/>
        <item x="484"/>
        <item x="242"/>
        <item x="598"/>
        <item x="81"/>
        <item x="621"/>
        <item x="535"/>
        <item x="92"/>
        <item x="619"/>
        <item x="256"/>
        <item x="389"/>
        <item x="472"/>
        <item x="51"/>
        <item x="296"/>
        <item x="529"/>
        <item x="91"/>
        <item x="441"/>
        <item x="504"/>
        <item x="391"/>
        <item x="625"/>
        <item x="288"/>
        <item x="356"/>
        <item x="584"/>
        <item x="77"/>
        <item x="369"/>
        <item x="68"/>
        <item x="323"/>
        <item x="44"/>
        <item x="350"/>
        <item x="393"/>
        <item x="80"/>
        <item x="526"/>
        <item x="254"/>
        <item x="525"/>
        <item x="375"/>
        <item x="481"/>
        <item x="84"/>
        <item x="338"/>
        <item x="425"/>
        <item x="523"/>
        <item x="70"/>
        <item x="260"/>
        <item x="532"/>
        <item x="103"/>
        <item x="306"/>
        <item x="536"/>
        <item x="153"/>
        <item x="162"/>
        <item x="161"/>
        <item x="483"/>
        <item x="298"/>
        <item x="112"/>
        <item x="364"/>
        <item x="28"/>
        <item x="439"/>
        <item x="229"/>
        <item x="542"/>
        <item x="595"/>
        <item x="436"/>
        <item x="136"/>
        <item x="231"/>
        <item x="38"/>
        <item x="58"/>
        <item x="474"/>
        <item x="280"/>
        <item x="662"/>
        <item x="402"/>
        <item x="528"/>
        <item x="182"/>
        <item x="444"/>
        <item x="333"/>
        <item x="470"/>
        <item x="335"/>
        <item x="31"/>
        <item x="346"/>
        <item x="336"/>
        <item x="486"/>
        <item x="498"/>
        <item x="597"/>
        <item x="431"/>
        <item x="317"/>
        <item x="36"/>
        <item x="540"/>
        <item x="123"/>
        <item x="508"/>
        <item x="56"/>
        <item x="210"/>
        <item x="250"/>
        <item x="170"/>
        <item x="348"/>
        <item x="511"/>
        <item x="216"/>
        <item x="407"/>
        <item x="415"/>
        <item x="433"/>
        <item x="40"/>
        <item x="187"/>
        <item x="509"/>
        <item x="266"/>
        <item x="380"/>
        <item x="471"/>
        <item x="55"/>
        <item x="340"/>
        <item x="372"/>
        <item x="661"/>
        <item x="86"/>
        <item x="331"/>
        <item x="18"/>
        <item x="78"/>
        <item x="273"/>
        <item x="75"/>
        <item x="512"/>
        <item x="487"/>
        <item x="518"/>
        <item x="251"/>
        <item x="171"/>
        <item x="247"/>
        <item x="159"/>
        <item x="579"/>
        <item x="97"/>
        <item x="156"/>
        <item t="default"/>
      </items>
    </pivotField>
    <pivotField name="Game View" compact="0" outline="0" multipleItemSelectionAllowed="1" showAll="0">
      <items>
        <item x="0"/>
        <item x="1"/>
        <item x="2"/>
        <item x="3"/>
        <item x="4"/>
        <item x="5"/>
        <item x="6"/>
        <item x="7"/>
        <item x="8"/>
        <item x="9"/>
        <item x="10"/>
        <item x="11"/>
        <item x="12"/>
        <item x="13"/>
        <item x="14"/>
        <item x="15"/>
        <item x="16"/>
        <item x="17"/>
        <item x="18"/>
        <item x="19"/>
        <item x="20"/>
        <item t="default"/>
      </items>
    </pivotField>
    <pivotField name="1st" axis="axisPage" compact="0" outline="0" multipleItemSelectionAllowed="1" showAll="0">
      <items>
        <item h="1" x="0"/>
        <item x="1"/>
        <item t="default"/>
      </items>
    </pivotField>
    <pivotField name="3rd" compact="0" outline="0" multipleItemSelectionAllowed="1" showAll="0">
      <items>
        <item x="0"/>
        <item x="1"/>
        <item t="default"/>
      </items>
    </pivotField>
    <pivotField name="TD" compact="0" outline="0" multipleItemSelectionAllowed="1" showAll="0">
      <items>
        <item x="0"/>
        <item x="1"/>
        <item t="default"/>
      </items>
    </pivotField>
    <pivotField name="SS" compact="0" outline="0" multipleItemSelectionAllowed="1" showAll="0">
      <items>
        <item x="0"/>
        <item x="1"/>
        <item t="default"/>
      </items>
    </pivotField>
    <pivotField name="Game type" compact="0" outline="0" multipleItemSelectionAllowed="1" showAll="0">
      <items>
        <item x="0"/>
        <item x="1"/>
        <item x="2"/>
        <item x="3"/>
        <item x="4"/>
        <item x="5"/>
        <item x="6"/>
        <item x="7"/>
        <item x="8"/>
        <item x="9"/>
        <item x="10"/>
        <item t="default"/>
      </items>
    </pivotField>
    <pivotField name="Tester" compact="0" outline="0" multipleItemSelectionAllowed="1" showAll="0">
      <items>
        <item x="0"/>
        <item x="1"/>
        <item x="2"/>
        <item x="3"/>
        <item x="4"/>
        <item x="5"/>
        <item x="6"/>
        <item x="7"/>
        <item x="8"/>
        <item x="9"/>
        <item x="10"/>
        <item x="11"/>
        <item x="12"/>
        <item t="default"/>
      </items>
    </pivotField>
    <pivotField name="Date Tested" compact="0" numFmtId="164"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t="default"/>
      </items>
    </pivotField>
    <pivotField name="Videos"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t="default"/>
      </items>
    </pivotField>
    <pivotField name="UE version"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t="default"/>
      </items>
    </pivotField>
    <pivotField name="UE major" axis="axisPage" compact="0" outline="0" multipleItemSelectionAllowed="1" showAll="0">
      <items>
        <item h="1" x="0"/>
        <item h="1" x="1"/>
        <item h="1" x="2"/>
        <item h="1" x="3"/>
        <item h="1" x="4"/>
        <item x="5"/>
        <item h="1" x="6"/>
        <item h="1" x="7"/>
        <item h="1" x="8"/>
        <item h="1" x="9"/>
        <item h="1" x="10"/>
        <item h="1" x="11"/>
        <item h="1" x="12"/>
        <item h="1" x="13"/>
        <item h="1" x="14"/>
        <item h="1" x="15"/>
        <item h="1" x="16"/>
        <item h="1" x="17"/>
        <item h="1" x="18"/>
        <item h="1" x="19"/>
        <item h="1" x="20"/>
        <item h="1" x="21"/>
        <item h="1" x="22"/>
        <item h="1" x="23"/>
        <item h="1" x="24"/>
        <item h="1" x="25"/>
        <item h="1" x="26"/>
        <item h="1" x="27"/>
        <item h="1" x="28"/>
        <item t="default"/>
      </items>
    </pivotField>
    <pivotField name="Playability" axis="axisRow" compact="0" outline="0" multipleItemSelectionAllowed="1" showAll="0" sortType="ascending">
      <items>
        <item x="4"/>
        <item x="3"/>
        <item x="2"/>
        <item x="1"/>
        <item x="5"/>
        <item x="0"/>
        <item t="default"/>
      </items>
    </pivotField>
    <pivotField name="Rendering Method" compact="0" outline="0" multipleItemSelectionAllowed="1" showAll="0">
      <items>
        <item x="0"/>
        <item x="1"/>
        <item x="2"/>
        <item x="3"/>
        <item t="default"/>
      </items>
    </pivotField>
    <pivotField name="3DOF motion controls" compact="0" outline="0" multipleItemSelectionAllowed="1" showAll="0">
      <items>
        <item x="0"/>
        <item x="1"/>
        <item x="2"/>
        <item t="default"/>
      </items>
    </pivotField>
    <pivotField name="6DOF motion controls UObjectHoo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t="default"/>
      </items>
    </pivotField>
    <pivotField name="Anti-Cheat" compact="0" outline="0" multipleItemSelectionAllowed="1" showAll="0">
      <items>
        <item x="0"/>
        <item x="1"/>
        <item t="default"/>
      </items>
    </pivotField>
    <pivotField name="All Reviews" compact="0" numFmtId="165"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t="default"/>
      </items>
    </pivotField>
    <pivotField name="Release Date" compact="0" numFmtId="166"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t="default"/>
      </items>
    </pivotField>
    <pivotField name="Month" compact="0" numFmtId="1" outline="0" multipleItemSelectionAllowed="1" showAll="0">
      <items>
        <item x="0"/>
        <item x="1"/>
        <item x="2"/>
        <item x="3"/>
        <item x="4"/>
        <item x="5"/>
        <item x="6"/>
        <item x="7"/>
        <item x="8"/>
        <item x="9"/>
        <item x="10"/>
        <item x="11"/>
        <item x="12"/>
        <item t="default"/>
      </items>
    </pivotField>
    <pivotField name="Year" compact="0" numFmtId="1" outline="0" multipleItemSelectionAllowed="1" showAll="0">
      <items>
        <item x="0"/>
        <item x="1"/>
        <item x="2"/>
        <item x="3"/>
        <item x="4"/>
        <item x="5"/>
        <item x="6"/>
        <item x="7"/>
        <item x="8"/>
        <item x="9"/>
        <item x="10"/>
        <item t="default"/>
      </items>
    </pivotField>
    <pivotField name="Game Impact"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t="default"/>
      </items>
    </pivotField>
    <pivotField name="Store Page / Game Lin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t="default"/>
      </items>
    </pivotField>
    <pivotField name="A" compact="0" numFmtId="1" outline="0" multipleItemSelectionAllowed="1" showAll="0">
      <items>
        <item x="0"/>
        <item x="1"/>
        <item x="2"/>
        <item t="default"/>
      </items>
    </pivotField>
    <pivotField name="B" compact="0" numFmtId="1" outline="0" multipleItemSelectionAllowed="1" showAll="0">
      <items>
        <item x="0"/>
        <item x="1"/>
        <item x="2"/>
        <item t="default"/>
      </items>
    </pivotField>
    <pivotField name="C" compact="0" numFmtId="1" outline="0" multipleItemSelectionAllowed="1" showAll="0">
      <items>
        <item x="0"/>
        <item x="1"/>
        <item x="2"/>
        <item t="default"/>
      </items>
    </pivotField>
    <pivotField name="D" compact="0" numFmtId="1" outline="0" multipleItemSelectionAllowed="1" showAll="0">
      <items>
        <item x="0"/>
        <item x="1"/>
        <item x="2"/>
        <item t="default"/>
      </items>
    </pivotField>
    <pivotField name="E" compact="0" numFmtId="1" outline="0" multipleItemSelectionAllowed="1" showAll="0">
      <items>
        <item x="0"/>
        <item x="1"/>
        <item x="2"/>
        <item t="default"/>
      </items>
    </pivotField>
    <pivotField name="A - Works Perfectly" compact="0" numFmtId="1"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t="default"/>
      </items>
    </pivotField>
    <pivotField name="B - Works Well" compact="0" numFmtId="1"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t="default"/>
      </items>
    </pivotField>
    <pivotField name="C - Works Okay" compact="0" numFmtId="1"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t="default"/>
      </items>
    </pivotField>
    <pivotField name="D - Works Poorly" compact="0" numFmtId="1"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t="default"/>
      </items>
    </pivotField>
    <pivotField name="E - Not Working" compact="0" numFmtId="1" outline="0" multipleItemSelectionAllowed="1" showAll="0">
      <items>
        <item x="0"/>
        <item x="1"/>
        <item x="2"/>
        <item x="3"/>
        <item x="4"/>
        <item x="5"/>
        <item x="6"/>
        <item x="7"/>
        <item x="8"/>
        <item x="9"/>
        <item x="10"/>
        <item x="11"/>
        <item x="12"/>
        <item x="13"/>
        <item x="14"/>
        <item x="15"/>
        <item x="16"/>
        <item x="17"/>
        <item x="18"/>
        <item x="19"/>
        <item x="20"/>
        <item x="21"/>
        <item x="22"/>
        <item x="23"/>
        <item t="default"/>
      </items>
    </pivotField>
  </pivotFields>
  <rowFields>
    <field x="12"/>
    <field x="0"/>
  </rowFields>
  <pageFields>
    <pageField fld="11"/>
    <pageField fld="2"/>
  </pageFields>
</pivotTableDefinition>
</file>

<file path=xl/pivotTables/pivotTable20.xml><?xml version="1.0" encoding="utf-8"?>
<pivotTableDefinition xmlns="http://schemas.openxmlformats.org/spreadsheetml/2006/main" name="Pivots 18" cacheId="0" dataCaption="" compact="0" compactData="0">
  <location ref="A164:G220" firstHeaderRow="0" firstDataRow="1" firstDataCol="1"/>
  <pivotFields>
    <pivotField name="Game Title" dataField="1"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t="default"/>
      </items>
    </pivotField>
    <pivotField name="Game View" compact="0" outline="0" multipleItemSelectionAllowed="1" showAll="0">
      <items>
        <item x="0"/>
        <item x="1"/>
        <item x="2"/>
        <item x="3"/>
        <item x="4"/>
        <item x="5"/>
        <item x="6"/>
        <item x="7"/>
        <item x="8"/>
        <item x="9"/>
        <item x="10"/>
        <item x="11"/>
        <item x="12"/>
        <item x="13"/>
        <item x="14"/>
        <item x="15"/>
        <item x="16"/>
        <item x="17"/>
        <item x="18"/>
        <item x="19"/>
        <item x="20"/>
        <item t="default"/>
      </items>
    </pivotField>
    <pivotField name="1st" compact="0" outline="0" multipleItemSelectionAllowed="1" showAll="0">
      <items>
        <item x="0"/>
        <item x="1"/>
        <item t="default"/>
      </items>
    </pivotField>
    <pivotField name="3rd" compact="0" outline="0" multipleItemSelectionAllowed="1" showAll="0">
      <items>
        <item x="0"/>
        <item x="1"/>
        <item t="default"/>
      </items>
    </pivotField>
    <pivotField name="TD" compact="0" outline="0" multipleItemSelectionAllowed="1" showAll="0">
      <items>
        <item x="0"/>
        <item x="1"/>
        <item t="default"/>
      </items>
    </pivotField>
    <pivotField name="SS" compact="0" outline="0" multipleItemSelectionAllowed="1" showAll="0">
      <items>
        <item x="0"/>
        <item x="1"/>
        <item t="default"/>
      </items>
    </pivotField>
    <pivotField name="Game type" compact="0" outline="0" multipleItemSelectionAllowed="1" showAll="0">
      <items>
        <item x="0"/>
        <item x="1"/>
        <item x="2"/>
        <item x="3"/>
        <item x="4"/>
        <item x="5"/>
        <item x="6"/>
        <item x="7"/>
        <item x="8"/>
        <item x="9"/>
        <item x="10"/>
        <item t="default"/>
      </items>
    </pivotField>
    <pivotField name="Tester" compact="0" outline="0" multipleItemSelectionAllowed="1" showAll="0">
      <items>
        <item x="0"/>
        <item x="1"/>
        <item x="2"/>
        <item x="3"/>
        <item x="4"/>
        <item x="5"/>
        <item x="6"/>
        <item x="7"/>
        <item x="8"/>
        <item x="9"/>
        <item x="10"/>
        <item x="11"/>
        <item x="12"/>
        <item t="default"/>
      </items>
    </pivotField>
    <pivotField name="Date Tested" compact="0" numFmtId="164"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t="default"/>
      </items>
    </pivotField>
    <pivotField name="Videos"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t="default"/>
      </items>
    </pivotField>
    <pivotField name="UE version" axis="axisRow" compact="0" outline="0" multipleItemSelectionAllowed="1" showAll="0" sortType="ascending">
      <items>
        <item h="1" x="0"/>
        <item x="30"/>
        <item x="34"/>
        <item h="1" x="57"/>
        <item x="50"/>
        <item x="38"/>
        <item x="15"/>
        <item x="12"/>
        <item x="18"/>
        <item x="41"/>
        <item x="31"/>
        <item x="28"/>
        <item x="48"/>
        <item x="25"/>
        <item x="45"/>
        <item x="36"/>
        <item x="26"/>
        <item x="46"/>
        <item x="43"/>
        <item x="8"/>
        <item x="21"/>
        <item x="22"/>
        <item x="3"/>
        <item x="47"/>
        <item x="9"/>
        <item x="11"/>
        <item x="20"/>
        <item h="1" x="56"/>
        <item x="49"/>
        <item x="23"/>
        <item x="40"/>
        <item x="33"/>
        <item x="16"/>
        <item x="19"/>
        <item x="17"/>
        <item x="37"/>
        <item x="29"/>
        <item x="27"/>
        <item x="6"/>
        <item x="5"/>
        <item x="39"/>
        <item x="7"/>
        <item x="32"/>
        <item x="13"/>
        <item x="14"/>
        <item x="24"/>
        <item x="4"/>
        <item x="1"/>
        <item x="42"/>
        <item x="2"/>
        <item x="44"/>
        <item x="35"/>
        <item x="51"/>
        <item x="52"/>
        <item x="53"/>
        <item x="54"/>
        <item x="55"/>
        <item h="1" x="10"/>
        <item t="default"/>
      </items>
    </pivotField>
    <pivotField name="UE major"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t="default"/>
      </items>
    </pivotField>
    <pivotField name="Playability" axis="axisCol" compact="0" outline="0" multipleItemSelectionAllowed="1" showAll="0" sortType="ascending">
      <items>
        <item x="4"/>
        <item x="3"/>
        <item x="2"/>
        <item x="1"/>
        <item x="5"/>
        <item x="0"/>
        <item t="default"/>
      </items>
    </pivotField>
    <pivotField name="Rendering Method" compact="0" outline="0" multipleItemSelectionAllowed="1" showAll="0">
      <items>
        <item x="0"/>
        <item x="1"/>
        <item x="2"/>
        <item x="3"/>
        <item t="default"/>
      </items>
    </pivotField>
    <pivotField name="3DOF motion controls" compact="0" outline="0" multipleItemSelectionAllowed="1" showAll="0">
      <items>
        <item x="0"/>
        <item x="1"/>
        <item x="2"/>
        <item t="default"/>
      </items>
    </pivotField>
    <pivotField name="6DOF motion controls UObjectHoo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t="default"/>
      </items>
    </pivotField>
    <pivotField name="Anti-Cheat" compact="0" outline="0" multipleItemSelectionAllowed="1" showAll="0">
      <items>
        <item x="0"/>
        <item x="1"/>
        <item t="default"/>
      </items>
    </pivotField>
    <pivotField name="All Reviews" compact="0" numFmtId="165"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t="default"/>
      </items>
    </pivotField>
    <pivotField name="Release Date" compact="0" numFmtId="166"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t="default"/>
      </items>
    </pivotField>
    <pivotField name="Month" compact="0" numFmtId="1" outline="0" multipleItemSelectionAllowed="1" showAll="0">
      <items>
        <item x="0"/>
        <item x="1"/>
        <item x="2"/>
        <item x="3"/>
        <item x="4"/>
        <item x="5"/>
        <item x="6"/>
        <item x="7"/>
        <item x="8"/>
        <item x="9"/>
        <item x="10"/>
        <item x="11"/>
        <item x="12"/>
        <item t="default"/>
      </items>
    </pivotField>
    <pivotField name="Year" compact="0" numFmtId="1" outline="0" multipleItemSelectionAllowed="1" showAll="0">
      <items>
        <item x="0"/>
        <item x="1"/>
        <item x="2"/>
        <item x="3"/>
        <item x="4"/>
        <item x="5"/>
        <item x="6"/>
        <item x="7"/>
        <item x="8"/>
        <item x="9"/>
        <item x="10"/>
        <item t="default"/>
      </items>
    </pivotField>
    <pivotField name="Game Impact"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t="default"/>
      </items>
    </pivotField>
    <pivotField name="Store Page / Game Link" compact="0" outline="0" multipleItemSelectionAllowed="1" showAll="0">
      <items>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t="default"/>
      </items>
    </pivotField>
  </pivotFields>
  <rowFields>
    <field x="10"/>
  </rowFields>
  <colFields>
    <field x="12"/>
  </colFields>
  <dataFields>
    <dataField name="COUNTA of Game Title" fld="0" subtotal="count" baseField="0"/>
  </dataFields>
</pivotTableDefinition>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20" Type="http://schemas.openxmlformats.org/officeDocument/2006/relationships/hyperlink" Target="https://drive.google.com/drive/folders/1g54wTeAPB1xOeoZBIWyJfsYxsyIAz07x?usp=drive_link" TargetMode="External"/><Relationship Id="rId22" Type="http://schemas.openxmlformats.org/officeDocument/2006/relationships/hyperlink" Target="https://drive.google.com/drive/folders/15oMX7TyxAqiLXJVtkJ-3oGT5ZsgwyriH?usp=sharing" TargetMode="External"/><Relationship Id="rId21" Type="http://schemas.openxmlformats.org/officeDocument/2006/relationships/hyperlink" Target="https://drive.google.com/drive/folders/1zoMBk_AXADGO5Vv7MxWD1eKzeut7f5YZ" TargetMode="External"/><Relationship Id="rId24" Type="http://schemas.openxmlformats.org/officeDocument/2006/relationships/hyperlink" Target="https://youtu.be/mrT0DttPOKQ" TargetMode="External"/><Relationship Id="rId23" Type="http://schemas.openxmlformats.org/officeDocument/2006/relationships/hyperlink" Target="https://github.com/Ashok0/UEVR-Mods" TargetMode="External"/><Relationship Id="rId1" Type="http://schemas.openxmlformats.org/officeDocument/2006/relationships/hyperlink" Target="https://uevr.io/" TargetMode="External"/><Relationship Id="rId2" Type="http://schemas.openxmlformats.org/officeDocument/2006/relationships/hyperlink" Target="https://github.com/praydog" TargetMode="External"/><Relationship Id="rId3" Type="http://schemas.openxmlformats.org/officeDocument/2006/relationships/hyperlink" Target="https://www.patreon.com/praydog" TargetMode="External"/><Relationship Id="rId4" Type="http://schemas.openxmlformats.org/officeDocument/2006/relationships/hyperlink" Target="https://youtu.be/CW60zLLo2fw" TargetMode="External"/><Relationship Id="rId9" Type="http://schemas.openxmlformats.org/officeDocument/2006/relationships/hyperlink" Target="https://youtu.be/VlCTqnWGHZo" TargetMode="External"/><Relationship Id="rId26" Type="http://schemas.openxmlformats.org/officeDocument/2006/relationships/hyperlink" Target="https://github.com/Raicuparta/rai-pal" TargetMode="External"/><Relationship Id="rId25" Type="http://schemas.openxmlformats.org/officeDocument/2006/relationships/hyperlink" Target="https://youtu.be/EZhxK66SKJY" TargetMode="External"/><Relationship Id="rId28" Type="http://schemas.openxmlformats.org/officeDocument/2006/relationships/hyperlink" Target="https://youtu.be/mrT0DttPOKQ" TargetMode="External"/><Relationship Id="rId27" Type="http://schemas.openxmlformats.org/officeDocument/2006/relationships/hyperlink" Target="https://flat2vr.com/" TargetMode="External"/><Relationship Id="rId5" Type="http://schemas.openxmlformats.org/officeDocument/2006/relationships/hyperlink" Target="https://youtu.be/VlCTqnWGHZo" TargetMode="External"/><Relationship Id="rId6" Type="http://schemas.openxmlformats.org/officeDocument/2006/relationships/hyperlink" Target="https://youtu.be/O1G3qmtl37o" TargetMode="External"/><Relationship Id="rId29" Type="http://schemas.openxmlformats.org/officeDocument/2006/relationships/hyperlink" Target="https://youtu.be/EZhxK66SKJY" TargetMode="External"/><Relationship Id="rId7" Type="http://schemas.openxmlformats.org/officeDocument/2006/relationships/hyperlink" Target="https://youtu.be/CW60zLLo2fw" TargetMode="External"/><Relationship Id="rId8" Type="http://schemas.openxmlformats.org/officeDocument/2006/relationships/hyperlink" Target="https://youtu.be/VlCTqnWGHZo" TargetMode="External"/><Relationship Id="rId31" Type="http://schemas.openxmlformats.org/officeDocument/2006/relationships/hyperlink" Target="https://flat2vr.com/" TargetMode="External"/><Relationship Id="rId30" Type="http://schemas.openxmlformats.org/officeDocument/2006/relationships/hyperlink" Target="https://github.com/Raicuparta/rai-pal" TargetMode="External"/><Relationship Id="rId11" Type="http://schemas.openxmlformats.org/officeDocument/2006/relationships/hyperlink" Target="https://www.patreon.com/praydog" TargetMode="External"/><Relationship Id="rId33" Type="http://schemas.openxmlformats.org/officeDocument/2006/relationships/hyperlink" Target="https://youtu.be/y_OCfhntmQk" TargetMode="External"/><Relationship Id="rId10" Type="http://schemas.openxmlformats.org/officeDocument/2006/relationships/hyperlink" Target="https://github.com/praydog" TargetMode="External"/><Relationship Id="rId32" Type="http://schemas.openxmlformats.org/officeDocument/2006/relationships/hyperlink" Target="https://youtu.be/y_OCfhntmQk" TargetMode="External"/><Relationship Id="rId13" Type="http://schemas.openxmlformats.org/officeDocument/2006/relationships/hyperlink" Target="https://youtu.be/kH6z6XGusCo" TargetMode="External"/><Relationship Id="rId12" Type="http://schemas.openxmlformats.org/officeDocument/2006/relationships/hyperlink" Target="https://youtu.be/G8HHjTjbQFE" TargetMode="External"/><Relationship Id="rId34" Type="http://schemas.openxmlformats.org/officeDocument/2006/relationships/drawing" Target="../drawings/drawing1.xml"/><Relationship Id="rId15" Type="http://schemas.openxmlformats.org/officeDocument/2006/relationships/hyperlink" Target="https://drive.google.com/drive/folders/1g54wTeAPB1xOeoZBIWyJfsYxsyIAz07x?usp=drive_link" TargetMode="External"/><Relationship Id="rId14" Type="http://schemas.openxmlformats.org/officeDocument/2006/relationships/hyperlink" Target="http://uevr.flat2vr.com/" TargetMode="External"/><Relationship Id="rId17" Type="http://schemas.openxmlformats.org/officeDocument/2006/relationships/hyperlink" Target="https://youtu.be/G8HHjTjbQFE" TargetMode="External"/><Relationship Id="rId16" Type="http://schemas.openxmlformats.org/officeDocument/2006/relationships/hyperlink" Target="https://drive.google.com/drive/folders/1zoMBk_AXADGO5Vv7MxWD1eKzeut7f5YZ" TargetMode="External"/><Relationship Id="rId19" Type="http://schemas.openxmlformats.org/officeDocument/2006/relationships/hyperlink" Target="http://uevr.flat2vr.com/" TargetMode="External"/><Relationship Id="rId18" Type="http://schemas.openxmlformats.org/officeDocument/2006/relationships/hyperlink" Target="https://youtu.be/kH6z6XGusCo" TargetMode="External"/></Relationships>
</file>

<file path=xl/worksheets/_rels/sheet2.xml.rels><?xml version="1.0" encoding="UTF-8" standalone="yes"?><Relationships xmlns="http://schemas.openxmlformats.org/package/2006/relationships"><Relationship Id="rId190" Type="http://schemas.openxmlformats.org/officeDocument/2006/relationships/hyperlink" Target="https://store.steampowered.com/app/969990/SpongeBob_SquarePants_Battle_for_Bikini_Bottom__Rehydrated/" TargetMode="External"/><Relationship Id="rId194" Type="http://schemas.openxmlformats.org/officeDocument/2006/relationships/hyperlink" Target="https://store.steampowered.com/app/301840/City_of_Brass/" TargetMode="External"/><Relationship Id="rId193" Type="http://schemas.openxmlformats.org/officeDocument/2006/relationships/hyperlink" Target="https://youtu.be/h_REhlMAUGU" TargetMode="External"/><Relationship Id="rId192" Type="http://schemas.openxmlformats.org/officeDocument/2006/relationships/hyperlink" Target="https://store.steampowered.com/app/1282150/SpongeBob_SquarePants_The_Cosmic_Shake/" TargetMode="External"/><Relationship Id="rId191" Type="http://schemas.openxmlformats.org/officeDocument/2006/relationships/hyperlink" Target="https://youtu.be/IeeEKM1JOsw" TargetMode="External"/><Relationship Id="rId187" Type="http://schemas.openxmlformats.org/officeDocument/2006/relationships/hyperlink" Target="https://youtu.be/iGfqFe9aAAA" TargetMode="External"/><Relationship Id="rId186" Type="http://schemas.openxmlformats.org/officeDocument/2006/relationships/hyperlink" Target="https://store.steampowered.com/app/680420/OUTRIDERS/" TargetMode="External"/><Relationship Id="rId185" Type="http://schemas.openxmlformats.org/officeDocument/2006/relationships/hyperlink" Target="https://youtu.be/B1k3YO80wX8" TargetMode="External"/><Relationship Id="rId184" Type="http://schemas.openxmlformats.org/officeDocument/2006/relationships/hyperlink" Target="https://store.steampowered.com/app/871200/FIGHTING_EX_LAYER/" TargetMode="External"/><Relationship Id="rId189" Type="http://schemas.openxmlformats.org/officeDocument/2006/relationships/hyperlink" Target="https://youtu.be/kkkJaqqs-SA" TargetMode="External"/><Relationship Id="rId188" Type="http://schemas.openxmlformats.org/officeDocument/2006/relationships/hyperlink" Target="https://store.steampowered.com/app/1341050/BALAN_WONDERWORLD/" TargetMode="External"/><Relationship Id="rId183" Type="http://schemas.openxmlformats.org/officeDocument/2006/relationships/hyperlink" Target="https://youtu.be/ZK7PpDDE3sc" TargetMode="External"/><Relationship Id="rId182" Type="http://schemas.openxmlformats.org/officeDocument/2006/relationships/hyperlink" Target="https://store.steampowered.com/app/2064650/Tower_of_Fantasy/" TargetMode="External"/><Relationship Id="rId181" Type="http://schemas.openxmlformats.org/officeDocument/2006/relationships/hyperlink" Target="https://store.steampowered.com/app/626690/Sword_Art_Online_Fatal_Bullet/" TargetMode="External"/><Relationship Id="rId180" Type="http://schemas.openxmlformats.org/officeDocument/2006/relationships/hyperlink" Target="https://youtu.be/kKLbefHpuq4" TargetMode="External"/><Relationship Id="rId176" Type="http://schemas.openxmlformats.org/officeDocument/2006/relationships/hyperlink" Target="https://youtu.be/hjT-hpMOznc" TargetMode="External"/><Relationship Id="rId175" Type="http://schemas.openxmlformats.org/officeDocument/2006/relationships/hyperlink" Target="https://store.steampowered.com/app/1721470/Poppy_Playtime/" TargetMode="External"/><Relationship Id="rId174" Type="http://schemas.openxmlformats.org/officeDocument/2006/relationships/hyperlink" Target="https://store.steampowered.com/app/861650/Session_Skate_Sim/" TargetMode="External"/><Relationship Id="rId173" Type="http://schemas.openxmlformats.org/officeDocument/2006/relationships/hyperlink" Target="https://youtu.be/T5WOzmau1Pw" TargetMode="External"/><Relationship Id="rId179" Type="http://schemas.openxmlformats.org/officeDocument/2006/relationships/hyperlink" Target="https://noahsheart.archosaur.com/" TargetMode="External"/><Relationship Id="rId178" Type="http://schemas.openxmlformats.org/officeDocument/2006/relationships/hyperlink" Target="https://youtu.be/XpFzYuB7Fcg" TargetMode="External"/><Relationship Id="rId177" Type="http://schemas.openxmlformats.org/officeDocument/2006/relationships/hyperlink" Target="https://store.steampowered.com/app/1672970/Minecraft_Dungeons/" TargetMode="External"/><Relationship Id="rId198" Type="http://schemas.openxmlformats.org/officeDocument/2006/relationships/hyperlink" Target="https://store.steampowered.com/app/1065310/Evil_West/" TargetMode="External"/><Relationship Id="rId197" Type="http://schemas.openxmlformats.org/officeDocument/2006/relationships/hyperlink" Target="https://youtu.be/KdAsjp2ELhA" TargetMode="External"/><Relationship Id="rId196" Type="http://schemas.openxmlformats.org/officeDocument/2006/relationships/hyperlink" Target="https://store.steampowered.com/app/1867530/Solar_Ash/" TargetMode="External"/><Relationship Id="rId195" Type="http://schemas.openxmlformats.org/officeDocument/2006/relationships/hyperlink" Target="https://youtu.be/NUpp_HyA_7I" TargetMode="External"/><Relationship Id="rId199" Type="http://schemas.openxmlformats.org/officeDocument/2006/relationships/hyperlink" Target="https://youtu.be/M7Ys5GKviAA" TargetMode="External"/><Relationship Id="rId150" Type="http://schemas.openxmlformats.org/officeDocument/2006/relationships/hyperlink" Target="https://youtu.be/Z-Tq1qV0PzM" TargetMode="External"/><Relationship Id="rId392" Type="http://schemas.openxmlformats.org/officeDocument/2006/relationships/hyperlink" Target="https://youtu.be/xyv3deq7PN4" TargetMode="External"/><Relationship Id="rId391" Type="http://schemas.openxmlformats.org/officeDocument/2006/relationships/hyperlink" Target="https://store.steampowered.com/app/747360/Gray_Dawn/" TargetMode="External"/><Relationship Id="rId390" Type="http://schemas.openxmlformats.org/officeDocument/2006/relationships/hyperlink" Target="https://youtu.be/M9BSaDQKexQ" TargetMode="External"/><Relationship Id="rId1" Type="http://schemas.openxmlformats.org/officeDocument/2006/relationships/hyperlink" Target="https://store.steampowered.com/app/1259420/Days_Gone/" TargetMode="External"/><Relationship Id="rId2" Type="http://schemas.openxmlformats.org/officeDocument/2006/relationships/hyperlink" Target="https://store.steampowered.com/app/1462040/FINAL_FANTASY_VII_REMAKE_INTERGRADE/" TargetMode="External"/><Relationship Id="rId3" Type="http://schemas.openxmlformats.org/officeDocument/2006/relationships/hyperlink" Target="https://store.steampowered.com/app/1321680/Hello_Neighbor_2/" TargetMode="External"/><Relationship Id="rId149" Type="http://schemas.openxmlformats.org/officeDocument/2006/relationships/hyperlink" Target="https://store.steampowered.com/app/1034140/Subverse/" TargetMode="External"/><Relationship Id="rId4" Type="http://schemas.openxmlformats.org/officeDocument/2006/relationships/hyperlink" Target="https://youtu.be/2BPWrbd1QSI" TargetMode="External"/><Relationship Id="rId148" Type="http://schemas.openxmlformats.org/officeDocument/2006/relationships/hyperlink" Target="https://youtu.be/TXD9qcVENzw" TargetMode="External"/><Relationship Id="rId1090" Type="http://schemas.openxmlformats.org/officeDocument/2006/relationships/hyperlink" Target="https://store.steampowered.com/app/393380/Squad/" TargetMode="External"/><Relationship Id="rId1091" Type="http://schemas.openxmlformats.org/officeDocument/2006/relationships/hyperlink" Target="https://youtu.be/O3fC-8a0L70" TargetMode="External"/><Relationship Id="rId1092" Type="http://schemas.openxmlformats.org/officeDocument/2006/relationships/hyperlink" Target="https://store.steampowered.com/app/979690/The_Ascent/" TargetMode="External"/><Relationship Id="rId1093" Type="http://schemas.openxmlformats.org/officeDocument/2006/relationships/hyperlink" Target="https://youtu.be/ZTMoeD9GOJs" TargetMode="External"/><Relationship Id="rId1094" Type="http://schemas.openxmlformats.org/officeDocument/2006/relationships/hyperlink" Target="https://youtu.be/v0HCl45lvhY?si=9frW2RWGAPs8J9tj" TargetMode="External"/><Relationship Id="rId9" Type="http://schemas.openxmlformats.org/officeDocument/2006/relationships/hyperlink" Target="https://store.steampowered.com/app/692100/Infliction/" TargetMode="External"/><Relationship Id="rId143" Type="http://schemas.openxmlformats.org/officeDocument/2006/relationships/hyperlink" Target="https://store.steampowered.com/app/376210/The_Isle/" TargetMode="External"/><Relationship Id="rId385" Type="http://schemas.openxmlformats.org/officeDocument/2006/relationships/hyperlink" Target="https://store.steampowered.com/app/1142390/Remothered_Broken_Porcelain/" TargetMode="External"/><Relationship Id="rId1095" Type="http://schemas.openxmlformats.org/officeDocument/2006/relationships/hyperlink" Target="https://store.steampowered.com/app/842100/Daymare_1998/" TargetMode="External"/><Relationship Id="rId142" Type="http://schemas.openxmlformats.org/officeDocument/2006/relationships/hyperlink" Target="https://youtu.be/-nfO7bbPo1I" TargetMode="External"/><Relationship Id="rId384" Type="http://schemas.openxmlformats.org/officeDocument/2006/relationships/hyperlink" Target="https://youtu.be/YDqi0LaybKw" TargetMode="External"/><Relationship Id="rId1096" Type="http://schemas.openxmlformats.org/officeDocument/2006/relationships/hyperlink" Target="https://youtu.be/4HKRKY-2-oQ?si=iNEu_yYDUxqhJGBV" TargetMode="External"/><Relationship Id="rId141" Type="http://schemas.openxmlformats.org/officeDocument/2006/relationships/hyperlink" Target="https://store.steampowered.com/app/457260/Omen_of_Sorrow/" TargetMode="External"/><Relationship Id="rId383" Type="http://schemas.openxmlformats.org/officeDocument/2006/relationships/hyperlink" Target="https://store.steampowered.com/app/1266700/Destroy_All_Humans_2__Reprobed/" TargetMode="External"/><Relationship Id="rId1097" Type="http://schemas.openxmlformats.org/officeDocument/2006/relationships/hyperlink" Target="https://youtu.be/-_toB4P1y3M" TargetMode="External"/><Relationship Id="rId140" Type="http://schemas.openxmlformats.org/officeDocument/2006/relationships/hyperlink" Target="https://youtu.be/NFDdoBbUCOA" TargetMode="External"/><Relationship Id="rId382" Type="http://schemas.openxmlformats.org/officeDocument/2006/relationships/hyperlink" Target="https://youtu.be/t_rzDCMrbag" TargetMode="External"/><Relationship Id="rId1098" Type="http://schemas.openxmlformats.org/officeDocument/2006/relationships/hyperlink" Target="https://store.steampowered.com/app/1369670/Motor_Town_Behind_The_Wheel/" TargetMode="External"/><Relationship Id="rId5" Type="http://schemas.openxmlformats.org/officeDocument/2006/relationships/hyperlink" Target="https://store.steampowered.com/app/558260/Gravel/" TargetMode="External"/><Relationship Id="rId147" Type="http://schemas.openxmlformats.org/officeDocument/2006/relationships/hyperlink" Target="https://store.steampowered.com/app/384190/ABZU/" TargetMode="External"/><Relationship Id="rId389" Type="http://schemas.openxmlformats.org/officeDocument/2006/relationships/hyperlink" Target="https://store.steampowered.com/app/1475810/Ghostwire_Tokyo/" TargetMode="External"/><Relationship Id="rId1099" Type="http://schemas.openxmlformats.org/officeDocument/2006/relationships/hyperlink" Target="https://youtu.be/KfShzYV7Gsw?si=aHmSxKMSop8P2ifR" TargetMode="External"/><Relationship Id="rId6" Type="http://schemas.openxmlformats.org/officeDocument/2006/relationships/hyperlink" Target="https://store.steampowered.com/app/860510/Little_Nightmares_II/" TargetMode="External"/><Relationship Id="rId146" Type="http://schemas.openxmlformats.org/officeDocument/2006/relationships/hyperlink" Target="https://youtu.be/Z_ho70V7V8w" TargetMode="External"/><Relationship Id="rId388" Type="http://schemas.openxmlformats.org/officeDocument/2006/relationships/hyperlink" Target="https://youtu.be/Mbn1EmOmpyQ" TargetMode="External"/><Relationship Id="rId7" Type="http://schemas.openxmlformats.org/officeDocument/2006/relationships/hyperlink" Target="https://store.steampowered.com/app/532210/Life_is_Strange_2/" TargetMode="External"/><Relationship Id="rId145" Type="http://schemas.openxmlformats.org/officeDocument/2006/relationships/hyperlink" Target="https://store.steampowered.com/app/865680/The_Eternal_Cylinder/" TargetMode="External"/><Relationship Id="rId387" Type="http://schemas.openxmlformats.org/officeDocument/2006/relationships/hyperlink" Target="https://store.steampowered.com/app/1159690/Voidtrain/" TargetMode="External"/><Relationship Id="rId8" Type="http://schemas.openxmlformats.org/officeDocument/2006/relationships/hyperlink" Target="https://launcher.store.epicgames.com/en-US/p/kingdom-hearts-iii" TargetMode="External"/><Relationship Id="rId144" Type="http://schemas.openxmlformats.org/officeDocument/2006/relationships/hyperlink" Target="https://youtu.be/dVOddfsLsO4" TargetMode="External"/><Relationship Id="rId386" Type="http://schemas.openxmlformats.org/officeDocument/2006/relationships/hyperlink" Target="https://youtu.be/p-GI2mmClUM" TargetMode="External"/><Relationship Id="rId381" Type="http://schemas.openxmlformats.org/officeDocument/2006/relationships/hyperlink" Target="https://store.steampowered.com/app/573100/Battlefleet_Gothic_Armada_2/" TargetMode="External"/><Relationship Id="rId380" Type="http://schemas.openxmlformats.org/officeDocument/2006/relationships/hyperlink" Target="https://youtu.be/oErhbBwVlEE" TargetMode="External"/><Relationship Id="rId139" Type="http://schemas.openxmlformats.org/officeDocument/2006/relationships/hyperlink" Target="https://store.steampowered.com/app/1178830/Bright_Memory_Infinite/" TargetMode="External"/><Relationship Id="rId138" Type="http://schemas.openxmlformats.org/officeDocument/2006/relationships/hyperlink" Target="https://youtu.be/8oS29ODzDYw" TargetMode="External"/><Relationship Id="rId137" Type="http://schemas.openxmlformats.org/officeDocument/2006/relationships/hyperlink" Target="https://store.steampowered.com/app/1851280/Samurai_Bringer/" TargetMode="External"/><Relationship Id="rId379" Type="http://schemas.openxmlformats.org/officeDocument/2006/relationships/hyperlink" Target="https://store.steampowered.com/app/363680/Battlefleet_Gothic_Armada/" TargetMode="External"/><Relationship Id="rId1080" Type="http://schemas.openxmlformats.org/officeDocument/2006/relationships/hyperlink" Target="https://store.steampowered.com/app/389670/Pacer/" TargetMode="External"/><Relationship Id="rId1081" Type="http://schemas.openxmlformats.org/officeDocument/2006/relationships/hyperlink" Target="https://youtu.be/MzpwKtrE0V0" TargetMode="External"/><Relationship Id="rId1082" Type="http://schemas.openxmlformats.org/officeDocument/2006/relationships/hyperlink" Target="https://store.steampowered.com/app/805660/Rad_Rodgers__Radical_Edition/" TargetMode="External"/><Relationship Id="rId1083" Type="http://schemas.openxmlformats.org/officeDocument/2006/relationships/hyperlink" Target="https://youtu.be/Ot0M3vWk9PU" TargetMode="External"/><Relationship Id="rId132" Type="http://schemas.openxmlformats.org/officeDocument/2006/relationships/hyperlink" Target="https://youtu.be/VRxX-JNsRXA" TargetMode="External"/><Relationship Id="rId374" Type="http://schemas.openxmlformats.org/officeDocument/2006/relationships/hyperlink" Target="https://store.steampowered.com/app/1817230/HiFi_RUSH/" TargetMode="External"/><Relationship Id="rId1084" Type="http://schemas.openxmlformats.org/officeDocument/2006/relationships/hyperlink" Target="https://store.steampowered.com/app/1548850/Six_Days_in_Fallujah/" TargetMode="External"/><Relationship Id="rId131" Type="http://schemas.openxmlformats.org/officeDocument/2006/relationships/hyperlink" Target="https://store.steampowered.com/app/355790/Styx_Shards_of_Darkness/" TargetMode="External"/><Relationship Id="rId373" Type="http://schemas.openxmlformats.org/officeDocument/2006/relationships/hyperlink" Target="https://youtu.be/gIda7yrvOlQ" TargetMode="External"/><Relationship Id="rId1085" Type="http://schemas.openxmlformats.org/officeDocument/2006/relationships/hyperlink" Target="https://youtu.be/1UO6LhKkbAo" TargetMode="External"/><Relationship Id="rId130" Type="http://schemas.openxmlformats.org/officeDocument/2006/relationships/hyperlink" Target="https://youtu.be/-EJJ9ZfAWIE" TargetMode="External"/><Relationship Id="rId372" Type="http://schemas.openxmlformats.org/officeDocument/2006/relationships/hyperlink" Target="https://store.steampowered.com/app/1295510/DRAGON_QUEST_XI_S_Echoes_of_an_Elusive_Age__Definitive_Edition/" TargetMode="External"/><Relationship Id="rId1086" Type="http://schemas.openxmlformats.org/officeDocument/2006/relationships/hyperlink" Target="https://store.steampowered.com/app/736590/Operation_Harsh_Doorstop/" TargetMode="External"/><Relationship Id="rId371" Type="http://schemas.openxmlformats.org/officeDocument/2006/relationships/hyperlink" Target="https://youtu.be/qYTSW8YWd_k" TargetMode="External"/><Relationship Id="rId1087" Type="http://schemas.openxmlformats.org/officeDocument/2006/relationships/hyperlink" Target="https://youtu.be/GNq0ukGq8iQ" TargetMode="External"/><Relationship Id="rId136" Type="http://schemas.openxmlformats.org/officeDocument/2006/relationships/hyperlink" Target="https://youtu.be/m4KB5LubW3I" TargetMode="External"/><Relationship Id="rId378" Type="http://schemas.openxmlformats.org/officeDocument/2006/relationships/hyperlink" Target="https://store.steampowered.com/app/414340/Hellblade_Senuas_Sacrifice/" TargetMode="External"/><Relationship Id="rId1088" Type="http://schemas.openxmlformats.org/officeDocument/2006/relationships/hyperlink" Target="https://store.steampowered.com/app/16900/GROUND_BRANCH/" TargetMode="External"/><Relationship Id="rId135" Type="http://schemas.openxmlformats.org/officeDocument/2006/relationships/hyperlink" Target="https://store.steampowered.com/app/1222370/Necromunda_Hired_Gun/" TargetMode="External"/><Relationship Id="rId377" Type="http://schemas.openxmlformats.org/officeDocument/2006/relationships/hyperlink" Target="https://youtu.be/6gk1y3t4VBc" TargetMode="External"/><Relationship Id="rId1089" Type="http://schemas.openxmlformats.org/officeDocument/2006/relationships/hyperlink" Target="https://youtu.be/TiHYlU1z6Z4" TargetMode="External"/><Relationship Id="rId134" Type="http://schemas.openxmlformats.org/officeDocument/2006/relationships/hyperlink" Target="https://youtu.be/xHXwmgFq3Ms" TargetMode="External"/><Relationship Id="rId376" Type="http://schemas.openxmlformats.org/officeDocument/2006/relationships/hyperlink" Target="https://store.steampowered.com/app/976500/Venineth/" TargetMode="External"/><Relationship Id="rId133" Type="http://schemas.openxmlformats.org/officeDocument/2006/relationships/hyperlink" Target="https://store.steampowered.com/app/973230/We_Who_Are_About_To_Die/" TargetMode="External"/><Relationship Id="rId375" Type="http://schemas.openxmlformats.org/officeDocument/2006/relationships/hyperlink" Target="https://youtu.be/JCW1L_KG6eE" TargetMode="External"/><Relationship Id="rId172" Type="http://schemas.openxmlformats.org/officeDocument/2006/relationships/hyperlink" Target="https://launcher.store.epicgames.com/en-US/p/fortnite" TargetMode="External"/><Relationship Id="rId171" Type="http://schemas.openxmlformats.org/officeDocument/2006/relationships/hyperlink" Target="https://youtu.be/qJPyAECL_eM" TargetMode="External"/><Relationship Id="rId170" Type="http://schemas.openxmlformats.org/officeDocument/2006/relationships/hyperlink" Target="https://store.steampowered.com/app/1467020/Aefen_Fall/" TargetMode="External"/><Relationship Id="rId165" Type="http://schemas.openxmlformats.org/officeDocument/2006/relationships/hyperlink" Target="https://youtu.be/N732QwcJXOg" TargetMode="External"/><Relationship Id="rId164" Type="http://schemas.openxmlformats.org/officeDocument/2006/relationships/hyperlink" Target="https://store.steampowered.com/app/662960/Mysteria_Occult_Shadows/" TargetMode="External"/><Relationship Id="rId163" Type="http://schemas.openxmlformats.org/officeDocument/2006/relationships/hyperlink" Target="https://youtu.be/6QMc49kV6TU" TargetMode="External"/><Relationship Id="rId162" Type="http://schemas.openxmlformats.org/officeDocument/2006/relationships/hyperlink" Target="https://store.steampowered.com/app/440900/Conan_Exiles/" TargetMode="External"/><Relationship Id="rId169" Type="http://schemas.openxmlformats.org/officeDocument/2006/relationships/hyperlink" Target="https://youtu.be/1o6H9rFsg7s" TargetMode="External"/><Relationship Id="rId168" Type="http://schemas.openxmlformats.org/officeDocument/2006/relationships/hyperlink" Target="https://store.steampowered.com/app/996580/Spyro_Reignited_Trilogy/" TargetMode="External"/><Relationship Id="rId167" Type="http://schemas.openxmlformats.org/officeDocument/2006/relationships/hyperlink" Target="https://youtu.be/KfQvE1NXG4w" TargetMode="External"/><Relationship Id="rId166" Type="http://schemas.openxmlformats.org/officeDocument/2006/relationships/hyperlink" Target="https://store.steampowered.com/app/1286680/Tiny_Tinas_Wonderlands/" TargetMode="External"/><Relationship Id="rId161" Type="http://schemas.openxmlformats.org/officeDocument/2006/relationships/hyperlink" Target="https://youtu.be/J0XbpMgFwIY" TargetMode="External"/><Relationship Id="rId160" Type="http://schemas.openxmlformats.org/officeDocument/2006/relationships/hyperlink" Target="https://store.steampowered.com/app/1265920/Life_is_Strange_Remastered/" TargetMode="External"/><Relationship Id="rId159" Type="http://schemas.openxmlformats.org/officeDocument/2006/relationships/hyperlink" Target="https://youtu.be/CydIb2e-r2E" TargetMode="External"/><Relationship Id="rId154" Type="http://schemas.openxmlformats.org/officeDocument/2006/relationships/hyperlink" Target="https://youtu.be/2gkd4BeXlss" TargetMode="External"/><Relationship Id="rId396" Type="http://schemas.openxmlformats.org/officeDocument/2006/relationships/hyperlink" Target="https://youtu.be/jpnTlHqnVXQ" TargetMode="External"/><Relationship Id="rId153" Type="http://schemas.openxmlformats.org/officeDocument/2006/relationships/hyperlink" Target="https://store.steampowered.com/app/361420/ASTRONEER/" TargetMode="External"/><Relationship Id="rId395" Type="http://schemas.openxmlformats.org/officeDocument/2006/relationships/hyperlink" Target="https://baraklava.itch.io/manic-miners" TargetMode="External"/><Relationship Id="rId152" Type="http://schemas.openxmlformats.org/officeDocument/2006/relationships/hyperlink" Target="https://youtu.be/BM0EUZVNLV0" TargetMode="External"/><Relationship Id="rId394" Type="http://schemas.openxmlformats.org/officeDocument/2006/relationships/hyperlink" Target="https://youtu.be/NzOXplmGZvo" TargetMode="External"/><Relationship Id="rId151" Type="http://schemas.openxmlformats.org/officeDocument/2006/relationships/hyperlink" Target="https://store.steampowered.com/app/1496790/Gotham_Knights/" TargetMode="External"/><Relationship Id="rId393" Type="http://schemas.openxmlformats.org/officeDocument/2006/relationships/hyperlink" Target="https://store.steampowered.com/app/706020/Fade_to_Silence/" TargetMode="External"/><Relationship Id="rId158" Type="http://schemas.openxmlformats.org/officeDocument/2006/relationships/hyperlink" Target="https://youtu.be/B_LS9btKf_8" TargetMode="External"/><Relationship Id="rId157" Type="http://schemas.openxmlformats.org/officeDocument/2006/relationships/hyperlink" Target="https://store.steampowered.com/app/1384160/GUILTY_GEAR_STRIVE/" TargetMode="External"/><Relationship Id="rId399" Type="http://schemas.openxmlformats.org/officeDocument/2006/relationships/hyperlink" Target="https://store.steampowered.com/app/711750/Monster_Energy_Supercross__The_Official_Videogame/" TargetMode="External"/><Relationship Id="rId156" Type="http://schemas.openxmlformats.org/officeDocument/2006/relationships/hyperlink" Target="https://youtu.be/FiiEJyUULcU" TargetMode="External"/><Relationship Id="rId398" Type="http://schemas.openxmlformats.org/officeDocument/2006/relationships/hyperlink" Target="https://youtu.be/5jSaU8EN2rw" TargetMode="External"/><Relationship Id="rId155" Type="http://schemas.openxmlformats.org/officeDocument/2006/relationships/hyperlink" Target="https://store.steampowered.com/app/724970/_Faith_of_Danschant/" TargetMode="External"/><Relationship Id="rId397" Type="http://schemas.openxmlformats.org/officeDocument/2006/relationships/hyperlink" Target="https://store.steampowered.com/app/1522820/Orcs_Must_Die_3/" TargetMode="External"/><Relationship Id="rId808" Type="http://schemas.openxmlformats.org/officeDocument/2006/relationships/hyperlink" Target="https://store.steampowered.com/app/2124100/Transience/" TargetMode="External"/><Relationship Id="rId807" Type="http://schemas.openxmlformats.org/officeDocument/2006/relationships/hyperlink" Target="https://youtu.be/dHnXL5H1HOs" TargetMode="External"/><Relationship Id="rId806" Type="http://schemas.openxmlformats.org/officeDocument/2006/relationships/hyperlink" Target="https://store.steampowered.com/app/1960110/Silent_Hope/" TargetMode="External"/><Relationship Id="rId805" Type="http://schemas.openxmlformats.org/officeDocument/2006/relationships/hyperlink" Target="https://youtu.be/Iw2Dx29s7yQ" TargetMode="External"/><Relationship Id="rId809" Type="http://schemas.openxmlformats.org/officeDocument/2006/relationships/hyperlink" Target="https://youtu.be/O5_EtYu5KW0" TargetMode="External"/><Relationship Id="rId800" Type="http://schemas.openxmlformats.org/officeDocument/2006/relationships/hyperlink" Target="https://store.steampowered.com/app/1566880/SWORD_ART_ONLINE_Last_Recollection/" TargetMode="External"/><Relationship Id="rId804" Type="http://schemas.openxmlformats.org/officeDocument/2006/relationships/hyperlink" Target="https://store.steampowered.com/app/1045180/Shattered__Tale_of_the_Forgotten_King/" TargetMode="External"/><Relationship Id="rId803" Type="http://schemas.openxmlformats.org/officeDocument/2006/relationships/hyperlink" Target="https://youtu.be/mdjq5LCf6ak" TargetMode="External"/><Relationship Id="rId802" Type="http://schemas.openxmlformats.org/officeDocument/2006/relationships/hyperlink" Target="https://store.steampowered.com/app/1876890/Wandering_Sword/" TargetMode="External"/><Relationship Id="rId801" Type="http://schemas.openxmlformats.org/officeDocument/2006/relationships/hyperlink" Target="https://youtu.be/O2grdhAvD2Q" TargetMode="External"/><Relationship Id="rId40" Type="http://schemas.openxmlformats.org/officeDocument/2006/relationships/hyperlink" Target="https://youtu.be/s2n7HGKVJZw" TargetMode="External"/><Relationship Id="rId42" Type="http://schemas.openxmlformats.org/officeDocument/2006/relationships/hyperlink" Target="https://store.steampowered.com/app/1949030/Sherlock_Holmes_The_Awakened/" TargetMode="External"/><Relationship Id="rId41" Type="http://schemas.openxmlformats.org/officeDocument/2006/relationships/hyperlink" Target="https://store.steampowered.com/app/1963210/VALKYRIE_ELYSIUM/" TargetMode="External"/><Relationship Id="rId44" Type="http://schemas.openxmlformats.org/officeDocument/2006/relationships/hyperlink" Target="https://store.steampowered.com/app/924980/Trials_of_Mana/" TargetMode="External"/><Relationship Id="rId43" Type="http://schemas.openxmlformats.org/officeDocument/2006/relationships/hyperlink" Target="https://youtu.be/UnjL5el5yOM" TargetMode="External"/><Relationship Id="rId46" Type="http://schemas.openxmlformats.org/officeDocument/2006/relationships/hyperlink" Target="https://store.steampowered.com/app/1090630/Granblue_Fantasy_Versus/" TargetMode="External"/><Relationship Id="rId45" Type="http://schemas.openxmlformats.org/officeDocument/2006/relationships/hyperlink" Target="https://youtu.be/raSiD_OBMJM" TargetMode="External"/><Relationship Id="rId509" Type="http://schemas.openxmlformats.org/officeDocument/2006/relationships/hyperlink" Target="https://store.steampowered.com/app/750200/AWAY_The_Survival_Series/" TargetMode="External"/><Relationship Id="rId508" Type="http://schemas.openxmlformats.org/officeDocument/2006/relationships/hyperlink" Target="https://youtu.be/KwYOmMNabZg" TargetMode="External"/><Relationship Id="rId503" Type="http://schemas.openxmlformats.org/officeDocument/2006/relationships/hyperlink" Target="https://store.steampowered.com/app/428660/Deliver_Us_The_Moon/" TargetMode="External"/><Relationship Id="rId745" Type="http://schemas.openxmlformats.org/officeDocument/2006/relationships/hyperlink" Target="https://www.youtube.com/watch?v=ZiSMaqhDxu4" TargetMode="External"/><Relationship Id="rId987" Type="http://schemas.openxmlformats.org/officeDocument/2006/relationships/hyperlink" Target="https://youtu.be/g_E26fiWcN4" TargetMode="External"/><Relationship Id="rId502" Type="http://schemas.openxmlformats.org/officeDocument/2006/relationships/hyperlink" Target="https://youtu.be/qtRj6T9J7A0" TargetMode="External"/><Relationship Id="rId744" Type="http://schemas.openxmlformats.org/officeDocument/2006/relationships/hyperlink" Target="https://store.steampowered.com/app/1092660/Blair_Witch/" TargetMode="External"/><Relationship Id="rId986" Type="http://schemas.openxmlformats.org/officeDocument/2006/relationships/hyperlink" Target="https://store.steampowered.com/app/1243850/This_Bed_We_Made/" TargetMode="External"/><Relationship Id="rId501" Type="http://schemas.openxmlformats.org/officeDocument/2006/relationships/hyperlink" Target="https://store.steampowered.com/app/1585020/JUNKPUNK/" TargetMode="External"/><Relationship Id="rId743" Type="http://schemas.openxmlformats.org/officeDocument/2006/relationships/hyperlink" Target="https://youtu.be/LAHNAjOK7DA" TargetMode="External"/><Relationship Id="rId985" Type="http://schemas.openxmlformats.org/officeDocument/2006/relationships/hyperlink" Target="https://youtu.be/-ajmhNCQ6jE" TargetMode="External"/><Relationship Id="rId500" Type="http://schemas.openxmlformats.org/officeDocument/2006/relationships/hyperlink" Target="https://youtu.be/0wyeBgklmZA" TargetMode="External"/><Relationship Id="rId742" Type="http://schemas.openxmlformats.org/officeDocument/2006/relationships/hyperlink" Target="https://store.steampowered.com/app/492720/Tropico_6/" TargetMode="External"/><Relationship Id="rId984" Type="http://schemas.openxmlformats.org/officeDocument/2006/relationships/hyperlink" Target="https://store.steampowered.com/app/1681430/RoboCop_Rogue_City/" TargetMode="External"/><Relationship Id="rId507" Type="http://schemas.openxmlformats.org/officeDocument/2006/relationships/hyperlink" Target="https://store.steampowered.com/app/858820/Tribes_of_Midgard/" TargetMode="External"/><Relationship Id="rId749" Type="http://schemas.openxmlformats.org/officeDocument/2006/relationships/hyperlink" Target="https://youtu.be/BmBhdOiBMF0" TargetMode="External"/><Relationship Id="rId506" Type="http://schemas.openxmlformats.org/officeDocument/2006/relationships/hyperlink" Target="https://youtu.be/7-UPNwqdWe8" TargetMode="External"/><Relationship Id="rId748" Type="http://schemas.openxmlformats.org/officeDocument/2006/relationships/hyperlink" Target="https://store.steampowered.com/app/1549690/SPRAWL/" TargetMode="External"/><Relationship Id="rId505" Type="http://schemas.openxmlformats.org/officeDocument/2006/relationships/hyperlink" Target="https://store.steampowered.com/app/1016800/Chernobylite_Enhanced_Edition/" TargetMode="External"/><Relationship Id="rId747" Type="http://schemas.openxmlformats.org/officeDocument/2006/relationships/hyperlink" Target="https://www.youtube.com/watch?v=XKxZI-CW-Cc" TargetMode="External"/><Relationship Id="rId989" Type="http://schemas.openxmlformats.org/officeDocument/2006/relationships/hyperlink" Target="https://youtu.be/8MzbhZHPGlo" TargetMode="External"/><Relationship Id="rId504" Type="http://schemas.openxmlformats.org/officeDocument/2006/relationships/hyperlink" Target="https://youtu.be/1QhYRXXlc3I" TargetMode="External"/><Relationship Id="rId746" Type="http://schemas.openxmlformats.org/officeDocument/2006/relationships/hyperlink" Target="https://store.steampowered.com/app/2009100/Immortals_of_Aveum/" TargetMode="External"/><Relationship Id="rId988" Type="http://schemas.openxmlformats.org/officeDocument/2006/relationships/hyperlink" Target="https://store.steampowered.com/app/1314000/Achilles_Legends_Untold/" TargetMode="External"/><Relationship Id="rId48" Type="http://schemas.openxmlformats.org/officeDocument/2006/relationships/hyperlink" Target="https://store.steampowered.com/app/1981610/Wanted_Dead/" TargetMode="External"/><Relationship Id="rId47" Type="http://schemas.openxmlformats.org/officeDocument/2006/relationships/hyperlink" Target="https://youtu.be/pWIucvy9FUY" TargetMode="External"/><Relationship Id="rId49" Type="http://schemas.openxmlformats.org/officeDocument/2006/relationships/hyperlink" Target="https://store.steampowered.com/app/1149620/Gas_Station_Simulator/" TargetMode="External"/><Relationship Id="rId741" Type="http://schemas.openxmlformats.org/officeDocument/2006/relationships/hyperlink" Target="https://youtu.be/TYblDoC3tGo" TargetMode="External"/><Relationship Id="rId983" Type="http://schemas.openxmlformats.org/officeDocument/2006/relationships/hyperlink" Target="https://youtu.be/U4QjlU4bkrU" TargetMode="External"/><Relationship Id="rId740" Type="http://schemas.openxmlformats.org/officeDocument/2006/relationships/hyperlink" Target="https://store.steampowered.com/app/1702010/Sengoku_Dynasty/" TargetMode="External"/><Relationship Id="rId982" Type="http://schemas.openxmlformats.org/officeDocument/2006/relationships/hyperlink" Target="https://store.steampowered.com/app/1558830/RIPOUT/" TargetMode="External"/><Relationship Id="rId981" Type="http://schemas.openxmlformats.org/officeDocument/2006/relationships/hyperlink" Target="https://youtu.be/icXWgmgL7gA" TargetMode="External"/><Relationship Id="rId980" Type="http://schemas.openxmlformats.org/officeDocument/2006/relationships/hyperlink" Target="https://youtu.be/K0jrSom1fyQ" TargetMode="External"/><Relationship Id="rId31" Type="http://schemas.openxmlformats.org/officeDocument/2006/relationships/hyperlink" Target="https://store.steampowered.com/app/1891620/Lempo/" TargetMode="External"/><Relationship Id="rId30" Type="http://schemas.openxmlformats.org/officeDocument/2006/relationships/hyperlink" Target="https://store.steampowered.com/app/2117110/Trail_of_Toads/" TargetMode="External"/><Relationship Id="rId33" Type="http://schemas.openxmlformats.org/officeDocument/2006/relationships/hyperlink" Target="https://store.steampowered.com/app/1574360/Uncharted_Waters_Origin/" TargetMode="External"/><Relationship Id="rId32" Type="http://schemas.openxmlformats.org/officeDocument/2006/relationships/hyperlink" Target="https://store.steampowered.com/app/1818610/Karagon_Survival_Robot_Riding_FPS/" TargetMode="External"/><Relationship Id="rId35" Type="http://schemas.openxmlformats.org/officeDocument/2006/relationships/hyperlink" Target="https://store.steampowered.com/app/990080/Hogwarts_Legacy/" TargetMode="External"/><Relationship Id="rId34" Type="http://schemas.openxmlformats.org/officeDocument/2006/relationships/hyperlink" Target="https://youtu.be/HmRQp8hbgUE" TargetMode="External"/><Relationship Id="rId739" Type="http://schemas.openxmlformats.org/officeDocument/2006/relationships/hyperlink" Target="https://youtu.be/s8NStgRpmw8" TargetMode="External"/><Relationship Id="rId734" Type="http://schemas.openxmlformats.org/officeDocument/2006/relationships/hyperlink" Target="https://store.steampowered.com/app/1173730/Hexia/" TargetMode="External"/><Relationship Id="rId976" Type="http://schemas.openxmlformats.org/officeDocument/2006/relationships/hyperlink" Target="https://youtu.be/GVFxpDYLZGs" TargetMode="External"/><Relationship Id="rId733" Type="http://schemas.openxmlformats.org/officeDocument/2006/relationships/hyperlink" Target="https://youtu.be/Eng2jLNV_VU" TargetMode="External"/><Relationship Id="rId975" Type="http://schemas.openxmlformats.org/officeDocument/2006/relationships/hyperlink" Target="https://youtu.be/GVFxpDYLZGs" TargetMode="External"/><Relationship Id="rId732" Type="http://schemas.openxmlformats.org/officeDocument/2006/relationships/hyperlink" Target="https://store.steampowered.com/app/1808700/Dead_Mans_Diary/" TargetMode="External"/><Relationship Id="rId974" Type="http://schemas.openxmlformats.org/officeDocument/2006/relationships/hyperlink" Target="https://store.steampowered.com/app/2258500/CRYMACHINA/" TargetMode="External"/><Relationship Id="rId731" Type="http://schemas.openxmlformats.org/officeDocument/2006/relationships/hyperlink" Target="https://youtu.be/ViSvXBPVt5E" TargetMode="External"/><Relationship Id="rId973" Type="http://schemas.openxmlformats.org/officeDocument/2006/relationships/hyperlink" Target="https://youtu.be/ZyUNow_vLFo" TargetMode="External"/><Relationship Id="rId738" Type="http://schemas.openxmlformats.org/officeDocument/2006/relationships/hyperlink" Target="https://store.steampowered.com/app/1839070/BARK/" TargetMode="External"/><Relationship Id="rId737" Type="http://schemas.openxmlformats.org/officeDocument/2006/relationships/hyperlink" Target="https://youtu.be/ISuBDy8G1zY" TargetMode="External"/><Relationship Id="rId979" Type="http://schemas.openxmlformats.org/officeDocument/2006/relationships/hyperlink" Target="https://store.steampowered.com/app/2139300/Redemption_Reapers/" TargetMode="External"/><Relationship Id="rId736" Type="http://schemas.openxmlformats.org/officeDocument/2006/relationships/hyperlink" Target="https://store.steampowered.com/app/1266420/Paper_Ghost_Stories_7PM/" TargetMode="External"/><Relationship Id="rId978" Type="http://schemas.openxmlformats.org/officeDocument/2006/relationships/hyperlink" Target="https://youtu.be/kZl_mfaQLlc" TargetMode="External"/><Relationship Id="rId735" Type="http://schemas.openxmlformats.org/officeDocument/2006/relationships/hyperlink" Target="https://youtu.be/A_MW7trUdto" TargetMode="External"/><Relationship Id="rId977" Type="http://schemas.openxmlformats.org/officeDocument/2006/relationships/hyperlink" Target="https://store.steampowered.com/app/433170/Die_Young/" TargetMode="External"/><Relationship Id="rId37" Type="http://schemas.openxmlformats.org/officeDocument/2006/relationships/hyperlink" Target="https://store.steampowered.com/app/2163210/The_Archipelago_Promise/" TargetMode="External"/><Relationship Id="rId36" Type="http://schemas.openxmlformats.org/officeDocument/2006/relationships/hyperlink" Target="https://store.steampowered.com/app/2081080/Capes/" TargetMode="External"/><Relationship Id="rId39" Type="http://schemas.openxmlformats.org/officeDocument/2006/relationships/hyperlink" Target="https://store.steampowered.com/app/1816300/HARVESTELLA/" TargetMode="External"/><Relationship Id="rId38" Type="http://schemas.openxmlformats.org/officeDocument/2006/relationships/hyperlink" Target="https://youtu.be/xZ1dKrkj9bg" TargetMode="External"/><Relationship Id="rId730" Type="http://schemas.openxmlformats.org/officeDocument/2006/relationships/hyperlink" Target="https://store.steampowered.com/app/1718130/SCP_Secret_Files/" TargetMode="External"/><Relationship Id="rId972" Type="http://schemas.openxmlformats.org/officeDocument/2006/relationships/hyperlink" Target="https://store.steampowered.com/app/1849250/WRC/" TargetMode="External"/><Relationship Id="rId971" Type="http://schemas.openxmlformats.org/officeDocument/2006/relationships/hyperlink" Target="https://youtu.be/0gLL3as_nAo" TargetMode="External"/><Relationship Id="rId970" Type="http://schemas.openxmlformats.org/officeDocument/2006/relationships/hyperlink" Target="https://store.steampowered.com/app/1849250/WRC/" TargetMode="External"/><Relationship Id="rId1114" Type="http://schemas.openxmlformats.org/officeDocument/2006/relationships/hyperlink" Target="https://store.steampowered.com/app/1654660/En_Garde/" TargetMode="External"/><Relationship Id="rId1115" Type="http://schemas.openxmlformats.org/officeDocument/2006/relationships/hyperlink" Target="https://youtu.be/N4GohH1q1bg" TargetMode="External"/><Relationship Id="rId20" Type="http://schemas.openxmlformats.org/officeDocument/2006/relationships/hyperlink" Target="https://store.steampowered.com/app/501300/What_Remains_of_Edith_Finch/" TargetMode="External"/><Relationship Id="rId1116" Type="http://schemas.openxmlformats.org/officeDocument/2006/relationships/hyperlink" Target="https://store.steampowered.com/app/1213700/Spirit_of_the_North/" TargetMode="External"/><Relationship Id="rId1117" Type="http://schemas.openxmlformats.org/officeDocument/2006/relationships/hyperlink" Target="https://youtu.be/4gRHBGFBIQY" TargetMode="External"/><Relationship Id="rId22" Type="http://schemas.openxmlformats.org/officeDocument/2006/relationships/hyperlink" Target="https://store.steampowered.com/app/1298140/Fobia__St_Dinfna_Hotel/" TargetMode="External"/><Relationship Id="rId1118" Type="http://schemas.openxmlformats.org/officeDocument/2006/relationships/hyperlink" Target="https://store.steampowered.com/app/2337640/Pinball_M/" TargetMode="External"/><Relationship Id="rId21" Type="http://schemas.openxmlformats.org/officeDocument/2006/relationships/hyperlink" Target="https://store.steampowered.com/app/2232840/Garten_of_Banban/" TargetMode="External"/><Relationship Id="rId1119" Type="http://schemas.openxmlformats.org/officeDocument/2006/relationships/hyperlink" Target="http://itch.io/" TargetMode="External"/><Relationship Id="rId24" Type="http://schemas.openxmlformats.org/officeDocument/2006/relationships/hyperlink" Target="https://store.steampowered.com/app/649950/Ashen/" TargetMode="External"/><Relationship Id="rId23" Type="http://schemas.openxmlformats.org/officeDocument/2006/relationships/hyperlink" Target="https://www.ironmace.com/" TargetMode="External"/><Relationship Id="rId525" Type="http://schemas.openxmlformats.org/officeDocument/2006/relationships/hyperlink" Target="https://store.steampowered.com/app/668580/Atomic_Heart/" TargetMode="External"/><Relationship Id="rId767" Type="http://schemas.openxmlformats.org/officeDocument/2006/relationships/hyperlink" Target="https://youtu.be/GCyJbw7Rb88?si=IesynaAzcdh3x5kC" TargetMode="External"/><Relationship Id="rId524" Type="http://schemas.openxmlformats.org/officeDocument/2006/relationships/hyperlink" Target="https://youtu.be/WJGIASPXArg" TargetMode="External"/><Relationship Id="rId766" Type="http://schemas.openxmlformats.org/officeDocument/2006/relationships/hyperlink" Target="https://store.steampowered.com/app/1419060/Retchid/" TargetMode="External"/><Relationship Id="rId523" Type="http://schemas.openxmlformats.org/officeDocument/2006/relationships/hyperlink" Target="https://www.artstation.com/artwork/VJ89oX" TargetMode="External"/><Relationship Id="rId765" Type="http://schemas.openxmlformats.org/officeDocument/2006/relationships/hyperlink" Target="https://youtu.be/hsU1ZUaMvGQ" TargetMode="External"/><Relationship Id="rId522" Type="http://schemas.openxmlformats.org/officeDocument/2006/relationships/hyperlink" Target="https://youtu.be/GNioZnfoT74" TargetMode="External"/><Relationship Id="rId764" Type="http://schemas.openxmlformats.org/officeDocument/2006/relationships/hyperlink" Target="https://store.steampowered.com/app/1450900/Desynced/" TargetMode="External"/><Relationship Id="rId529" Type="http://schemas.openxmlformats.org/officeDocument/2006/relationships/hyperlink" Target="https://store.steampowered.com/app/1144200/Ready_or_Not/" TargetMode="External"/><Relationship Id="rId528" Type="http://schemas.openxmlformats.org/officeDocument/2006/relationships/hyperlink" Target="https://youtu.be/FWPUka9OSBs" TargetMode="External"/><Relationship Id="rId527" Type="http://schemas.openxmlformats.org/officeDocument/2006/relationships/hyperlink" Target="https://store.steampowered.com/app/399810/Call_of_Cthulhu/" TargetMode="External"/><Relationship Id="rId769" Type="http://schemas.openxmlformats.org/officeDocument/2006/relationships/hyperlink" Target="https://youtu.be/rz482Vlp8xo" TargetMode="External"/><Relationship Id="rId526" Type="http://schemas.openxmlformats.org/officeDocument/2006/relationships/hyperlink" Target="https://youtu.be/hqBXvdr7yP0" TargetMode="External"/><Relationship Id="rId768" Type="http://schemas.openxmlformats.org/officeDocument/2006/relationships/hyperlink" Target="https://store.steampowered.com/app/2458920/WAGON/" TargetMode="External"/><Relationship Id="rId26" Type="http://schemas.openxmlformats.org/officeDocument/2006/relationships/hyperlink" Target="https://store.steampowered.com/app/1065740/REPO_MAN/" TargetMode="External"/><Relationship Id="rId25" Type="http://schemas.openxmlformats.org/officeDocument/2006/relationships/hyperlink" Target="https://store.steampowered.com/app/1194810/Meet_Your_Maker/" TargetMode="External"/><Relationship Id="rId28" Type="http://schemas.openxmlformats.org/officeDocument/2006/relationships/hyperlink" Target="https://store.steampowered.com/app/1987730/Smiths__Legends/" TargetMode="External"/><Relationship Id="rId27" Type="http://schemas.openxmlformats.org/officeDocument/2006/relationships/hyperlink" Target="https://store.steampowered.com/app/2161050/Boti_Byteland_Overclocked/" TargetMode="External"/><Relationship Id="rId521" Type="http://schemas.openxmlformats.org/officeDocument/2006/relationships/hyperlink" Target="https://youtu.be/H9XRmEIEDLM" TargetMode="External"/><Relationship Id="rId763" Type="http://schemas.openxmlformats.org/officeDocument/2006/relationships/hyperlink" Target="https://youtu.be/Kb1CBOkesBg" TargetMode="External"/><Relationship Id="rId1110" Type="http://schemas.openxmlformats.org/officeDocument/2006/relationships/hyperlink" Target="https://store.steampowered.com/app/2155770/THE_MULLERPOWELL_PRINCIPLE/" TargetMode="External"/><Relationship Id="rId29" Type="http://schemas.openxmlformats.org/officeDocument/2006/relationships/hyperlink" Target="https://store.steampowered.com/app/1997590/RETOOLED/" TargetMode="External"/><Relationship Id="rId520" Type="http://schemas.openxmlformats.org/officeDocument/2006/relationships/hyperlink" Target="https://store.steampowered.com/app/437630/State_of_Mind/" TargetMode="External"/><Relationship Id="rId762" Type="http://schemas.openxmlformats.org/officeDocument/2006/relationships/hyperlink" Target="https://store.steampowered.com/app/2291340/The_Baby_In_Yellow/" TargetMode="External"/><Relationship Id="rId1111" Type="http://schemas.openxmlformats.org/officeDocument/2006/relationships/hyperlink" Target="https://youtu.be/8CnTYNJx3e4" TargetMode="External"/><Relationship Id="rId761" Type="http://schemas.openxmlformats.org/officeDocument/2006/relationships/hyperlink" Target="https://youtu.be/8CNwQWzmYLw" TargetMode="External"/><Relationship Id="rId1112" Type="http://schemas.openxmlformats.org/officeDocument/2006/relationships/hyperlink" Target="https://store.steampowered.com/app/814000/ONE_PIECE_ODYSSEY/" TargetMode="External"/><Relationship Id="rId760" Type="http://schemas.openxmlformats.org/officeDocument/2006/relationships/hyperlink" Target="https://store.steampowered.com/app/1931730/Fort_Solis/" TargetMode="External"/><Relationship Id="rId1113" Type="http://schemas.openxmlformats.org/officeDocument/2006/relationships/hyperlink" Target="https://youtu.be/Hxy55x-DuFw" TargetMode="External"/><Relationship Id="rId1103" Type="http://schemas.openxmlformats.org/officeDocument/2006/relationships/hyperlink" Target="https://youtu.be/nNPTXNUYnxI" TargetMode="External"/><Relationship Id="rId1104" Type="http://schemas.openxmlformats.org/officeDocument/2006/relationships/hyperlink" Target="https://store.steampowered.com/app/661290/Arizona_Derby/" TargetMode="External"/><Relationship Id="rId1105" Type="http://schemas.openxmlformats.org/officeDocument/2006/relationships/hyperlink" Target="https://youtu.be/YHigcXvgIrc" TargetMode="External"/><Relationship Id="rId1106" Type="http://schemas.openxmlformats.org/officeDocument/2006/relationships/hyperlink" Target="https://store.steampowered.com/app/2118130/Chicken_Feet/" TargetMode="External"/><Relationship Id="rId11" Type="http://schemas.openxmlformats.org/officeDocument/2006/relationships/hyperlink" Target="https://store.steampowered.com/app/2021910/FPS_Chess/" TargetMode="External"/><Relationship Id="rId1107" Type="http://schemas.openxmlformats.org/officeDocument/2006/relationships/hyperlink" Target="https://youtu.be/ShEV7URlKvo" TargetMode="External"/><Relationship Id="rId10" Type="http://schemas.openxmlformats.org/officeDocument/2006/relationships/hyperlink" Target="https://store.steampowered.com/app/1184050/Gears_Tactics/" TargetMode="External"/><Relationship Id="rId1108" Type="http://schemas.openxmlformats.org/officeDocument/2006/relationships/hyperlink" Target="https://store.steampowered.com/app/2626940/Life_Makeover/" TargetMode="External"/><Relationship Id="rId13" Type="http://schemas.openxmlformats.org/officeDocument/2006/relationships/hyperlink" Target="https://store.steampowered.com/app/851850/DRAGON_BALL_Z_KAKAROT/" TargetMode="External"/><Relationship Id="rId1109" Type="http://schemas.openxmlformats.org/officeDocument/2006/relationships/hyperlink" Target="https://youtu.be/BFChWrflyAw" TargetMode="External"/><Relationship Id="rId12" Type="http://schemas.openxmlformats.org/officeDocument/2006/relationships/hyperlink" Target="https://store.steampowered.com/app/1128920/EVERSPACE_2/" TargetMode="External"/><Relationship Id="rId519" Type="http://schemas.openxmlformats.org/officeDocument/2006/relationships/hyperlink" Target="https://youtu.be/Pt8k2jFC808" TargetMode="External"/><Relationship Id="rId514" Type="http://schemas.openxmlformats.org/officeDocument/2006/relationships/hyperlink" Target="https://store.steampowered.com/app/1766740/ChooChoo_Charles/" TargetMode="External"/><Relationship Id="rId756" Type="http://schemas.openxmlformats.org/officeDocument/2006/relationships/hyperlink" Target="https://store.steampowered.com/app/1648532/Icarus_New_Frontiers/" TargetMode="External"/><Relationship Id="rId998" Type="http://schemas.openxmlformats.org/officeDocument/2006/relationships/hyperlink" Target="https://youtu.be/EHIYrN38GrE" TargetMode="External"/><Relationship Id="rId513" Type="http://schemas.openxmlformats.org/officeDocument/2006/relationships/hyperlink" Target="https://youtu.be/ySK6NINvsKg" TargetMode="External"/><Relationship Id="rId755" Type="http://schemas.openxmlformats.org/officeDocument/2006/relationships/hyperlink" Target="https://youtu.be/HHtdGbu5RJ8" TargetMode="External"/><Relationship Id="rId997" Type="http://schemas.openxmlformats.org/officeDocument/2006/relationships/hyperlink" Target="https://store.steampowered.com/app/1881200/TRYP_FPV__The_Drone_Racer_Simulator/" TargetMode="External"/><Relationship Id="rId512" Type="http://schemas.openxmlformats.org/officeDocument/2006/relationships/hyperlink" Target="https://store.steampowered.com/app/1685960/Operation_Lovecraft_Fallen_Doll/" TargetMode="External"/><Relationship Id="rId754" Type="http://schemas.openxmlformats.org/officeDocument/2006/relationships/hyperlink" Target="https://store.steampowered.com/app/2429240/Soulslinger_Envoy_of_Death/" TargetMode="External"/><Relationship Id="rId996" Type="http://schemas.openxmlformats.org/officeDocument/2006/relationships/hyperlink" Target="https://youtu.be/Ejo7hFtj0tw" TargetMode="External"/><Relationship Id="rId511" Type="http://schemas.openxmlformats.org/officeDocument/2006/relationships/hyperlink" Target="https://store.steampowered.com/app/1590910/Forgive_Me_Father/" TargetMode="External"/><Relationship Id="rId753" Type="http://schemas.openxmlformats.org/officeDocument/2006/relationships/hyperlink" Target="https://youtu.be/VTWINzUsunU" TargetMode="External"/><Relationship Id="rId995" Type="http://schemas.openxmlformats.org/officeDocument/2006/relationships/hyperlink" Target="https://store.steampowered.com/app/526870/Satisfactory/" TargetMode="External"/><Relationship Id="rId518" Type="http://schemas.openxmlformats.org/officeDocument/2006/relationships/hyperlink" Target="https://store.steampowered.com/app/962130/Grounded/" TargetMode="External"/><Relationship Id="rId517" Type="http://schemas.openxmlformats.org/officeDocument/2006/relationships/hyperlink" Target="https://youtu.be/5lFajLN7rHY" TargetMode="External"/><Relationship Id="rId759" Type="http://schemas.openxmlformats.org/officeDocument/2006/relationships/hyperlink" Target="https://youtu.be/4Szef9uzJNY" TargetMode="External"/><Relationship Id="rId516" Type="http://schemas.openxmlformats.org/officeDocument/2006/relationships/hyperlink" Target="https://store.steampowered.com/app/1934050/Dragon_Uprising_Online_Playtest/" TargetMode="External"/><Relationship Id="rId758" Type="http://schemas.openxmlformats.org/officeDocument/2006/relationships/hyperlink" Target="https://store.steampowered.com/app/2094600/Nowhere_Mysterious_Artifacts/" TargetMode="External"/><Relationship Id="rId515" Type="http://schemas.openxmlformats.org/officeDocument/2006/relationships/hyperlink" Target="https://youtu.be/qjJXp42agkc" TargetMode="External"/><Relationship Id="rId757" Type="http://schemas.openxmlformats.org/officeDocument/2006/relationships/hyperlink" Target="https://youtu.be/yZIZidZk80Q" TargetMode="External"/><Relationship Id="rId999" Type="http://schemas.openxmlformats.org/officeDocument/2006/relationships/hyperlink" Target="https://store.steampowered.com/app/731040/The_Invincible/" TargetMode="External"/><Relationship Id="rId15" Type="http://schemas.openxmlformats.org/officeDocument/2006/relationships/hyperlink" Target="https://store.steampowered.com/app/381210/Dead_by_Daylight/" TargetMode="External"/><Relationship Id="rId990" Type="http://schemas.openxmlformats.org/officeDocument/2006/relationships/hyperlink" Target="https://store.steampowered.com/app/835960/The_Talos_Principle_2/" TargetMode="External"/><Relationship Id="rId14" Type="http://schemas.openxmlformats.org/officeDocument/2006/relationships/hyperlink" Target="https://store.steampowered.com/app/506900/Downward/" TargetMode="External"/><Relationship Id="rId17" Type="http://schemas.openxmlformats.org/officeDocument/2006/relationships/hyperlink" Target="https://store.steampowered.com/app/692850/Bloodstained_Ritual_of_the_Night/" TargetMode="External"/><Relationship Id="rId16" Type="http://schemas.openxmlformats.org/officeDocument/2006/relationships/hyperlink" Target="https://store.steampowered.com/app/879000/Comanche/" TargetMode="External"/><Relationship Id="rId19" Type="http://schemas.openxmlformats.org/officeDocument/2006/relationships/hyperlink" Target="https://store.steampowered.com/app/1522870/Supraland_Six_Inches_Under/" TargetMode="External"/><Relationship Id="rId510" Type="http://schemas.openxmlformats.org/officeDocument/2006/relationships/hyperlink" Target="https://youtu.be/PKQ0QHdk-o0" TargetMode="External"/><Relationship Id="rId752" Type="http://schemas.openxmlformats.org/officeDocument/2006/relationships/hyperlink" Target="https://store.steampowered.com/app/1874190/Vorax/" TargetMode="External"/><Relationship Id="rId994" Type="http://schemas.openxmlformats.org/officeDocument/2006/relationships/hyperlink" Target="https://youtu.be/xSnUoG9Dzb8" TargetMode="External"/><Relationship Id="rId18" Type="http://schemas.openxmlformats.org/officeDocument/2006/relationships/hyperlink" Target="https://store.steampowered.com/app/1532690/BLACKTAIL/" TargetMode="External"/><Relationship Id="rId751" Type="http://schemas.openxmlformats.org/officeDocument/2006/relationships/hyperlink" Target="https://youtu.be/1HVLu9S8jQg" TargetMode="External"/><Relationship Id="rId993" Type="http://schemas.openxmlformats.org/officeDocument/2006/relationships/hyperlink" Target="https://youtu.be/E17KdUIvHHM" TargetMode="External"/><Relationship Id="rId1100" Type="http://schemas.openxmlformats.org/officeDocument/2006/relationships/hyperlink" Target="https://store.steampowered.com/app/1727650/Deathly_Stillness/" TargetMode="External"/><Relationship Id="rId750" Type="http://schemas.openxmlformats.org/officeDocument/2006/relationships/hyperlink" Target="https://store.steampowered.com/app/1987400/Death_Relives/" TargetMode="External"/><Relationship Id="rId992" Type="http://schemas.openxmlformats.org/officeDocument/2006/relationships/hyperlink" Target="https://store.steampowered.com/app/2397500/The_Smurfs_2__The_Prisoner_of_the_Green_Stone/" TargetMode="External"/><Relationship Id="rId1101" Type="http://schemas.openxmlformats.org/officeDocument/2006/relationships/hyperlink" Target="https://youtu.be/r35DbQOACJohttps://youtu.be/baJnouEzJsU?si=7ONbDuuNM5u0-lAy" TargetMode="External"/><Relationship Id="rId991" Type="http://schemas.openxmlformats.org/officeDocument/2006/relationships/hyperlink" Target="https://youtu.be/tIzSRHwiq90" TargetMode="External"/><Relationship Id="rId1102" Type="http://schemas.openxmlformats.org/officeDocument/2006/relationships/hyperlink" Target="https://store.steampowered.com/app/1446650/BRAVELY_DEFAULT_II/" TargetMode="External"/><Relationship Id="rId84" Type="http://schemas.openxmlformats.org/officeDocument/2006/relationships/hyperlink" Target="https://store.steampowered.com/app/1216060/DNF_Duel/" TargetMode="External"/><Relationship Id="rId83" Type="http://schemas.openxmlformats.org/officeDocument/2006/relationships/hyperlink" Target="https://youtu.be/8bHe-6W3W3o" TargetMode="External"/><Relationship Id="rId86" Type="http://schemas.openxmlformats.org/officeDocument/2006/relationships/hyperlink" Target="https://store.steampowered.com/app/691280/SINNER_Sacrifice_for_Redemption/" TargetMode="External"/><Relationship Id="rId85" Type="http://schemas.openxmlformats.org/officeDocument/2006/relationships/hyperlink" Target="https://youtu.be/1BS4Qi4sRcY" TargetMode="External"/><Relationship Id="rId88" Type="http://schemas.openxmlformats.org/officeDocument/2006/relationships/hyperlink" Target="https://store.steampowered.com/app/1602080/Soulstice/" TargetMode="External"/><Relationship Id="rId87" Type="http://schemas.openxmlformats.org/officeDocument/2006/relationships/hyperlink" Target="https://youtu.be/iw_aKpnlqog" TargetMode="External"/><Relationship Id="rId89" Type="http://schemas.openxmlformats.org/officeDocument/2006/relationships/hyperlink" Target="https://youtu.be/KrT1OINtq9I" TargetMode="External"/><Relationship Id="rId709" Type="http://schemas.openxmlformats.org/officeDocument/2006/relationships/hyperlink" Target="https://youtu.be/0jzSSGzcp6Y" TargetMode="External"/><Relationship Id="rId708" Type="http://schemas.openxmlformats.org/officeDocument/2006/relationships/hyperlink" Target="https://store.steampowered.com/app/2229350/Someday_Youll_Return_Directors_Cut/" TargetMode="External"/><Relationship Id="rId707" Type="http://schemas.openxmlformats.org/officeDocument/2006/relationships/hyperlink" Target="https://youtu.be/YBHAHVS3Lsw" TargetMode="External"/><Relationship Id="rId949" Type="http://schemas.openxmlformats.org/officeDocument/2006/relationships/hyperlink" Target="https://store.steampowered.com/app/2005010/Warhammer_40000_Boltgun/" TargetMode="External"/><Relationship Id="rId706" Type="http://schemas.openxmlformats.org/officeDocument/2006/relationships/hyperlink" Target="https://store.steampowered.com/app/552100/Brick_Rigs/" TargetMode="External"/><Relationship Id="rId948" Type="http://schemas.openxmlformats.org/officeDocument/2006/relationships/hyperlink" Target="https://youtu.be/oUnwQY4zroc" TargetMode="External"/><Relationship Id="rId80" Type="http://schemas.openxmlformats.org/officeDocument/2006/relationships/hyperlink" Target="https://store.steampowered.com/app/1271700/HOT_WHEELS_UNLEASHED/" TargetMode="External"/><Relationship Id="rId82" Type="http://schemas.openxmlformats.org/officeDocument/2006/relationships/hyperlink" Target="https://store.steampowered.com/app/551770/ECHO/" TargetMode="External"/><Relationship Id="rId81" Type="http://schemas.openxmlformats.org/officeDocument/2006/relationships/hyperlink" Target="https://youtu.be/BWScHPhfTrI" TargetMode="External"/><Relationship Id="rId701" Type="http://schemas.openxmlformats.org/officeDocument/2006/relationships/hyperlink" Target="https://store.steampowered.com/app/2107670/Warhaven/" TargetMode="External"/><Relationship Id="rId943" Type="http://schemas.openxmlformats.org/officeDocument/2006/relationships/hyperlink" Target="https://store.steampowered.com/app/1332010/Stray/" TargetMode="External"/><Relationship Id="rId700" Type="http://schemas.openxmlformats.org/officeDocument/2006/relationships/hyperlink" Target="https://youtu.be/QCGO9XiTP64" TargetMode="External"/><Relationship Id="rId942" Type="http://schemas.openxmlformats.org/officeDocument/2006/relationships/hyperlink" Target="https://youtu.be/aI_dpZtGqPE?si=oSkvLMvc4p64FahV" TargetMode="External"/><Relationship Id="rId941" Type="http://schemas.openxmlformats.org/officeDocument/2006/relationships/hyperlink" Target="https://youtu.be/HFXkXdmkfPQ" TargetMode="External"/><Relationship Id="rId940" Type="http://schemas.openxmlformats.org/officeDocument/2006/relationships/hyperlink" Target="https://store.steampowered.com/app/2342980/It_Comes_In_Waves/" TargetMode="External"/><Relationship Id="rId705" Type="http://schemas.openxmlformats.org/officeDocument/2006/relationships/hyperlink" Target="https://youtu.be/QOaVIUXnz_M" TargetMode="External"/><Relationship Id="rId947" Type="http://schemas.openxmlformats.org/officeDocument/2006/relationships/hyperlink" Target="https://youtu.be/8LuiK8TnVQU" TargetMode="External"/><Relationship Id="rId704" Type="http://schemas.openxmlformats.org/officeDocument/2006/relationships/hyperlink" Target="https://store.steampowered.com/app/2172260/The_Complex_Expedition/" TargetMode="External"/><Relationship Id="rId946" Type="http://schemas.openxmlformats.org/officeDocument/2006/relationships/hyperlink" Target="https://codeglue.itch.io/van-hellswing" TargetMode="External"/><Relationship Id="rId703" Type="http://schemas.openxmlformats.org/officeDocument/2006/relationships/hyperlink" Target="https://youtu.be/Nt44Whrt8-w" TargetMode="External"/><Relationship Id="rId945" Type="http://schemas.openxmlformats.org/officeDocument/2006/relationships/hyperlink" Target="https://youtu.be/fBX03NyMPqI" TargetMode="External"/><Relationship Id="rId702" Type="http://schemas.openxmlformats.org/officeDocument/2006/relationships/hyperlink" Target="https://store.steampowered.com/app/1812450/Bellwright/" TargetMode="External"/><Relationship Id="rId944" Type="http://schemas.openxmlformats.org/officeDocument/2006/relationships/hyperlink" Target="https://youtu.be/4Den8qwEF4o" TargetMode="External"/><Relationship Id="rId73" Type="http://schemas.openxmlformats.org/officeDocument/2006/relationships/hyperlink" Target="https://youtu.be/9akXNKH1R7g" TargetMode="External"/><Relationship Id="rId72" Type="http://schemas.openxmlformats.org/officeDocument/2006/relationships/hyperlink" Target="https://store.steampowered.com/app/404200/WARTILE/" TargetMode="External"/><Relationship Id="rId75" Type="http://schemas.openxmlformats.org/officeDocument/2006/relationships/hyperlink" Target="https://youtu.be/ooxVTkvhgk8" TargetMode="External"/><Relationship Id="rId74" Type="http://schemas.openxmlformats.org/officeDocument/2006/relationships/hyperlink" Target="https://store.steampowered.com/app/1897050/VARIOUS_DAYLIFE/" TargetMode="External"/><Relationship Id="rId77" Type="http://schemas.openxmlformats.org/officeDocument/2006/relationships/hyperlink" Target="https://youtu.be/M-Ndzcp91l8" TargetMode="External"/><Relationship Id="rId76" Type="http://schemas.openxmlformats.org/officeDocument/2006/relationships/hyperlink" Target="https://store.steampowered.com/app/775500/SCARLET_NEXUS/" TargetMode="External"/><Relationship Id="rId79" Type="http://schemas.openxmlformats.org/officeDocument/2006/relationships/hyperlink" Target="https://youtu.be/o03xWOMoiwY" TargetMode="External"/><Relationship Id="rId78" Type="http://schemas.openxmlformats.org/officeDocument/2006/relationships/hyperlink" Target="https://store.steampowered.com/app/1850510/TRIANGLE_STRATEGY/" TargetMode="External"/><Relationship Id="rId939" Type="http://schemas.openxmlformats.org/officeDocument/2006/relationships/hyperlink" Target="https://youtu.be/1JEAkdQ0N_Y" TargetMode="External"/><Relationship Id="rId938" Type="http://schemas.openxmlformats.org/officeDocument/2006/relationships/hyperlink" Target="https://store.steampowered.com/app/1558830/RIPOUT/" TargetMode="External"/><Relationship Id="rId937" Type="http://schemas.openxmlformats.org/officeDocument/2006/relationships/hyperlink" Target="https://youtu.be/IijpGIr3IBk" TargetMode="External"/><Relationship Id="rId71" Type="http://schemas.openxmlformats.org/officeDocument/2006/relationships/hyperlink" Target="https://youtu.be/II7SPzgirOA" TargetMode="External"/><Relationship Id="rId70" Type="http://schemas.openxmlformats.org/officeDocument/2006/relationships/hyperlink" Target="https://store.steampowered.com/app/1543030/Sword_and_Fairy_7/" TargetMode="External"/><Relationship Id="rId932" Type="http://schemas.openxmlformats.org/officeDocument/2006/relationships/hyperlink" Target="https://store.steampowered.com/app/1926270/Bloodhound/" TargetMode="External"/><Relationship Id="rId931" Type="http://schemas.openxmlformats.org/officeDocument/2006/relationships/hyperlink" Target="https://youtu.be/vZILTbiEnKk" TargetMode="External"/><Relationship Id="rId930" Type="http://schemas.openxmlformats.org/officeDocument/2006/relationships/hyperlink" Target="https://store.steampowered.com/app/2383990/Ghostbusters_Spirits_Unleashed_Ecto_Edition/" TargetMode="External"/><Relationship Id="rId936" Type="http://schemas.openxmlformats.org/officeDocument/2006/relationships/hyperlink" Target="https://launcher.store.epicgames.com/en-US/p/the-lord-of-the-rings-return-to-moria-f01344" TargetMode="External"/><Relationship Id="rId935" Type="http://schemas.openxmlformats.org/officeDocument/2006/relationships/hyperlink" Target="https://youtu.be/aakXLGWKiOk" TargetMode="External"/><Relationship Id="rId934" Type="http://schemas.openxmlformats.org/officeDocument/2006/relationships/hyperlink" Target="https://store.steampowered.com/app/252330/Slender_The_Arrival/" TargetMode="External"/><Relationship Id="rId933" Type="http://schemas.openxmlformats.org/officeDocument/2006/relationships/hyperlink" Target="https://youtu.be/ZlKwr2JRe4M" TargetMode="External"/><Relationship Id="rId62" Type="http://schemas.openxmlformats.org/officeDocument/2006/relationships/hyperlink" Target="https://store.steampowered.com/app/1805480/Like_a_Dragon_Ishin/" TargetMode="External"/><Relationship Id="rId61" Type="http://schemas.openxmlformats.org/officeDocument/2006/relationships/hyperlink" Target="https://store.steampowered.com/app/1061100/Hunters_Arena_Legends/" TargetMode="External"/><Relationship Id="rId64" Type="http://schemas.openxmlformats.org/officeDocument/2006/relationships/hyperlink" Target="https://store.steampowered.com/app/1087760/The_Gunk/" TargetMode="External"/><Relationship Id="rId63" Type="http://schemas.openxmlformats.org/officeDocument/2006/relationships/hyperlink" Target="https://youtu.be/ugj7rJ79S6c" TargetMode="External"/><Relationship Id="rId66" Type="http://schemas.openxmlformats.org/officeDocument/2006/relationships/hyperlink" Target="https://store.steampowered.com/app/928960/Godfall_Ultimate_Edition/" TargetMode="External"/><Relationship Id="rId65" Type="http://schemas.openxmlformats.org/officeDocument/2006/relationships/hyperlink" Target="https://youtu.be/r0gb4ONB3e0" TargetMode="External"/><Relationship Id="rId68" Type="http://schemas.openxmlformats.org/officeDocument/2006/relationships/hyperlink" Target="https://store.steampowered.com/app/1186640/Pumpkin_Jack/" TargetMode="External"/><Relationship Id="rId67" Type="http://schemas.openxmlformats.org/officeDocument/2006/relationships/hyperlink" Target="https://youtu.be/1fxsUEXbJ8g" TargetMode="External"/><Relationship Id="rId729" Type="http://schemas.openxmlformats.org/officeDocument/2006/relationships/hyperlink" Target="https://youtu.be/PcCk4GU5-SM" TargetMode="External"/><Relationship Id="rId728" Type="http://schemas.openxmlformats.org/officeDocument/2006/relationships/hyperlink" Target="https://store.steampowered.com/app/1150440/Aliens_Dark_Descent/" TargetMode="External"/><Relationship Id="rId60" Type="http://schemas.openxmlformats.org/officeDocument/2006/relationships/hyperlink" Target="https://youtu.be/iu00vSIcqk8" TargetMode="External"/><Relationship Id="rId723" Type="http://schemas.openxmlformats.org/officeDocument/2006/relationships/hyperlink" Target="https://youtu.be/sTHCHhbe0cg" TargetMode="External"/><Relationship Id="rId965" Type="http://schemas.openxmlformats.org/officeDocument/2006/relationships/hyperlink" Target="https://youtu.be/aTVO73UTDk8" TargetMode="External"/><Relationship Id="rId722" Type="http://schemas.openxmlformats.org/officeDocument/2006/relationships/hyperlink" Target="https://store.steampowered.com/app/1529550/The_Magnificent_Trufflepigs/" TargetMode="External"/><Relationship Id="rId964" Type="http://schemas.openxmlformats.org/officeDocument/2006/relationships/hyperlink" Target="https://store.steampowered.com/app/1371690/GRAVEN/" TargetMode="External"/><Relationship Id="rId721" Type="http://schemas.openxmlformats.org/officeDocument/2006/relationships/hyperlink" Target="https://youtu.be/dUN-Axm3sPU" TargetMode="External"/><Relationship Id="rId963" Type="http://schemas.openxmlformats.org/officeDocument/2006/relationships/hyperlink" Target="https://youtu.be/sokX2Z7pK5g" TargetMode="External"/><Relationship Id="rId720" Type="http://schemas.openxmlformats.org/officeDocument/2006/relationships/hyperlink" Target="https://store.steampowered.com/app/1654810/Mix_Universe/" TargetMode="External"/><Relationship Id="rId962" Type="http://schemas.openxmlformats.org/officeDocument/2006/relationships/hyperlink" Target="https://youtu.be/63wDIMrnGUk" TargetMode="External"/><Relationship Id="rId727" Type="http://schemas.openxmlformats.org/officeDocument/2006/relationships/hyperlink" Target="https://youtu.be/Wvj7n6adSsQ2" TargetMode="External"/><Relationship Id="rId969" Type="http://schemas.openxmlformats.org/officeDocument/2006/relationships/hyperlink" Target="https://youtu.be/uZwtmJmoeII" TargetMode="External"/><Relationship Id="rId726" Type="http://schemas.openxmlformats.org/officeDocument/2006/relationships/hyperlink" Target="https://store.steampowered.com/app/2304650/The_Scrap/" TargetMode="External"/><Relationship Id="rId968" Type="http://schemas.openxmlformats.org/officeDocument/2006/relationships/hyperlink" Target="https://store.steampowered.com/app/2497900/DONT_SCREAM/" TargetMode="External"/><Relationship Id="rId725" Type="http://schemas.openxmlformats.org/officeDocument/2006/relationships/hyperlink" Target="https://youtu.be/wWJREPTE1zo" TargetMode="External"/><Relationship Id="rId967" Type="http://schemas.openxmlformats.org/officeDocument/2006/relationships/hyperlink" Target="https://youtu.be/UfhDq5rCKpg" TargetMode="External"/><Relationship Id="rId724" Type="http://schemas.openxmlformats.org/officeDocument/2006/relationships/hyperlink" Target="https://store.steampowered.com/app/2249160/September_7th/" TargetMode="External"/><Relationship Id="rId966" Type="http://schemas.openxmlformats.org/officeDocument/2006/relationships/hyperlink" Target="https://store.steampowered.com/app/1374810/Ghost_Knight_A_Dark_Tale/" TargetMode="External"/><Relationship Id="rId69" Type="http://schemas.openxmlformats.org/officeDocument/2006/relationships/hyperlink" Target="https://youtu.be/7b3gE2osVFc" TargetMode="External"/><Relationship Id="rId961" Type="http://schemas.openxmlformats.org/officeDocument/2006/relationships/hyperlink" Target="https://store.steampowered.com/app/1227690/Severed_Steel/" TargetMode="External"/><Relationship Id="rId960" Type="http://schemas.openxmlformats.org/officeDocument/2006/relationships/hyperlink" Target="https://youtu.be/k91TndXSbvI?si=zkaXmL3NxkXZKXwO" TargetMode="External"/><Relationship Id="rId51" Type="http://schemas.openxmlformats.org/officeDocument/2006/relationships/hyperlink" Target="https://store.steampowered.com/app/1435900/Route_66_Simulator/" TargetMode="External"/><Relationship Id="rId50" Type="http://schemas.openxmlformats.org/officeDocument/2006/relationships/hyperlink" Target="https://store.steampowered.com/app/2096030/Snow_Plowing_Simulator/" TargetMode="External"/><Relationship Id="rId53" Type="http://schemas.openxmlformats.org/officeDocument/2006/relationships/hyperlink" Target="https://store.steampowered.com/app/2244480/REMEDIUM_Sentinels/" TargetMode="External"/><Relationship Id="rId52" Type="http://schemas.openxmlformats.org/officeDocument/2006/relationships/hyperlink" Target="https://store.steampowered.com/app/1559600/The_Ranch_of_Rivershine/" TargetMode="External"/><Relationship Id="rId55" Type="http://schemas.openxmlformats.org/officeDocument/2006/relationships/hyperlink" Target="https://store.steampowered.com/app/544750/SOULCALIBUR_VI/" TargetMode="External"/><Relationship Id="rId54" Type="http://schemas.openxmlformats.org/officeDocument/2006/relationships/hyperlink" Target="https://youtu.be/50Cd8vJHd0I" TargetMode="External"/><Relationship Id="rId57" Type="http://schemas.openxmlformats.org/officeDocument/2006/relationships/hyperlink" Target="https://store.steampowered.com/app/1498570/THE_KING_OF_FIGHTERS_XV/" TargetMode="External"/><Relationship Id="rId56" Type="http://schemas.openxmlformats.org/officeDocument/2006/relationships/hyperlink" Target="https://youtu.be/wHVT0vPTuVM" TargetMode="External"/><Relationship Id="rId719" Type="http://schemas.openxmlformats.org/officeDocument/2006/relationships/hyperlink" Target="https://youtu.be/MLwZkOQOjKw" TargetMode="External"/><Relationship Id="rId718" Type="http://schemas.openxmlformats.org/officeDocument/2006/relationships/hyperlink" Target="https://store.steampowered.com/app/874260/The_Forgotten_City/" TargetMode="External"/><Relationship Id="rId717" Type="http://schemas.openxmlformats.org/officeDocument/2006/relationships/hyperlink" Target="https://youtu.be/UEcQvVnK1x0" TargetMode="External"/><Relationship Id="rId959" Type="http://schemas.openxmlformats.org/officeDocument/2006/relationships/hyperlink" Target="https://youtu.be/k91TndXSbvI?si=zkaXmL3NxkXZKXwO" TargetMode="External"/><Relationship Id="rId712" Type="http://schemas.openxmlformats.org/officeDocument/2006/relationships/hyperlink" Target="https://store.steampowered.com/app/1282100/Remnant_II/" TargetMode="External"/><Relationship Id="rId954" Type="http://schemas.openxmlformats.org/officeDocument/2006/relationships/hyperlink" Target="https://youtu.be/PxXguCl-z1o" TargetMode="External"/><Relationship Id="rId711" Type="http://schemas.openxmlformats.org/officeDocument/2006/relationships/hyperlink" Target="https://youtu.be/J1ODKCh4S0E" TargetMode="External"/><Relationship Id="rId953" Type="http://schemas.openxmlformats.org/officeDocument/2006/relationships/hyperlink" Target="https://youtu.be/WiGCg34z7js" TargetMode="External"/><Relationship Id="rId710" Type="http://schemas.openxmlformats.org/officeDocument/2006/relationships/hyperlink" Target="https://store.steampowered.com/app/1622710/Oceanhorn_2_Knights_of_the_Lost_Realm/" TargetMode="External"/><Relationship Id="rId952" Type="http://schemas.openxmlformats.org/officeDocument/2006/relationships/hyperlink" Target="https://store.steampowered.com/app/1567000/illWill/" TargetMode="External"/><Relationship Id="rId951" Type="http://schemas.openxmlformats.org/officeDocument/2006/relationships/hyperlink" Target="https://youtu.be/O1FlmNmRjmY" TargetMode="External"/><Relationship Id="rId716" Type="http://schemas.openxmlformats.org/officeDocument/2006/relationships/hyperlink" Target="https://store.steampowered.com/app/2395310/Presences_Dark_Awakening/" TargetMode="External"/><Relationship Id="rId958" Type="http://schemas.openxmlformats.org/officeDocument/2006/relationships/hyperlink" Target="https://store.epicgames.com/en-US/p/witchfire-db273e" TargetMode="External"/><Relationship Id="rId715" Type="http://schemas.openxmlformats.org/officeDocument/2006/relationships/hyperlink" Target="https://youtu.be/qhZo2ZQ2otc" TargetMode="External"/><Relationship Id="rId957" Type="http://schemas.openxmlformats.org/officeDocument/2006/relationships/hyperlink" Target="https://youtu.be/EcZOh8vOHZY" TargetMode="External"/><Relationship Id="rId714" Type="http://schemas.openxmlformats.org/officeDocument/2006/relationships/hyperlink" Target="https://store.steampowered.com/app/1641960/Forever_Skies/" TargetMode="External"/><Relationship Id="rId956" Type="http://schemas.openxmlformats.org/officeDocument/2006/relationships/hyperlink" Target="https://youtu.be/58B4RzDwBtQ" TargetMode="External"/><Relationship Id="rId713" Type="http://schemas.openxmlformats.org/officeDocument/2006/relationships/hyperlink" Target="https://youtu.be/wC6ABelqQmo" TargetMode="External"/><Relationship Id="rId955" Type="http://schemas.openxmlformats.org/officeDocument/2006/relationships/hyperlink" Target="https://store.steampowered.com/app/2072660/Voidborn/" TargetMode="External"/><Relationship Id="rId59" Type="http://schemas.openxmlformats.org/officeDocument/2006/relationships/hyperlink" Target="https://store.steampowered.com/app/1342260/SAMURAI_SHODOWN/" TargetMode="External"/><Relationship Id="rId58" Type="http://schemas.openxmlformats.org/officeDocument/2006/relationships/hyperlink" Target="https://youtu.be/XPWoM0ipnhw" TargetMode="External"/><Relationship Id="rId950" Type="http://schemas.openxmlformats.org/officeDocument/2006/relationships/hyperlink" Target="https://youtu.be/LGn9kr8YpoA" TargetMode="External"/><Relationship Id="rId590" Type="http://schemas.openxmlformats.org/officeDocument/2006/relationships/hyperlink" Target="https://youtu.be/bvNuJgz5Aww" TargetMode="External"/><Relationship Id="rId107" Type="http://schemas.openxmlformats.org/officeDocument/2006/relationships/hyperlink" Target="https://store.steampowered.com/app/1636660/Absolute_Tactics_Daughters_of_Mercy/" TargetMode="External"/><Relationship Id="rId349" Type="http://schemas.openxmlformats.org/officeDocument/2006/relationships/hyperlink" Target="https://youtu.be/cMIHjDB8s4I" TargetMode="External"/><Relationship Id="rId106" Type="http://schemas.openxmlformats.org/officeDocument/2006/relationships/hyperlink" Target="https://youtu.be/e_EnvGvWSFg" TargetMode="External"/><Relationship Id="rId348" Type="http://schemas.openxmlformats.org/officeDocument/2006/relationships/hyperlink" Target="https://store.steampowered.com/app/1060210/Disaster_Report_4_Summer_Memories/" TargetMode="External"/><Relationship Id="rId105" Type="http://schemas.openxmlformats.org/officeDocument/2006/relationships/hyperlink" Target="https://store.steampowered.com/app/341940/Hatred/" TargetMode="External"/><Relationship Id="rId347" Type="http://schemas.openxmlformats.org/officeDocument/2006/relationships/hyperlink" Target="https://youtu.be/1OZww-ASpI4" TargetMode="External"/><Relationship Id="rId589" Type="http://schemas.openxmlformats.org/officeDocument/2006/relationships/hyperlink" Target="https://store.steampowered.com/app/936790/Life_is_Strange_True_Colors/" TargetMode="External"/><Relationship Id="rId104" Type="http://schemas.openxmlformats.org/officeDocument/2006/relationships/hyperlink" Target="https://store.steampowered.com/app/1167450/DAEMON_X_MACHINA/" TargetMode="External"/><Relationship Id="rId346" Type="http://schemas.openxmlformats.org/officeDocument/2006/relationships/hyperlink" Target="https://store.steampowered.com/app/493200/RiME/" TargetMode="External"/><Relationship Id="rId588" Type="http://schemas.openxmlformats.org/officeDocument/2006/relationships/hyperlink" Target="https://youtu.be/DA_p4Un4mYE" TargetMode="External"/><Relationship Id="rId109" Type="http://schemas.openxmlformats.org/officeDocument/2006/relationships/hyperlink" Target="https://store.steampowered.com/app/1386900/Observer_System_Redux/" TargetMode="External"/><Relationship Id="rId1170" Type="http://schemas.openxmlformats.org/officeDocument/2006/relationships/hyperlink" Target="https://store.steampowered.com/app/767390/Dakar_18/" TargetMode="External"/><Relationship Id="rId108" Type="http://schemas.openxmlformats.org/officeDocument/2006/relationships/hyperlink" Target="https://youtu.be/kZ-4uYSq3kM" TargetMode="External"/><Relationship Id="rId1171" Type="http://schemas.openxmlformats.org/officeDocument/2006/relationships/hyperlink" Target="https://youtu.be/drjq9ddjpLg" TargetMode="External"/><Relationship Id="rId341" Type="http://schemas.openxmlformats.org/officeDocument/2006/relationships/hyperlink" Target="https://youtu.be/9dLswZPxAaM" TargetMode="External"/><Relationship Id="rId583" Type="http://schemas.openxmlformats.org/officeDocument/2006/relationships/hyperlink" Target="https://store.steampowered.com/app/1442820/RType_Final_2/" TargetMode="External"/><Relationship Id="rId1172" Type="http://schemas.openxmlformats.org/officeDocument/2006/relationships/hyperlink" Target="https://store.steampowered.com/app/855740/Bum_Simulator/" TargetMode="External"/><Relationship Id="rId340" Type="http://schemas.openxmlformats.org/officeDocument/2006/relationships/hyperlink" Target="https://store.steampowered.com/app/740130/Tales_of_Arise/" TargetMode="External"/><Relationship Id="rId582" Type="http://schemas.openxmlformats.org/officeDocument/2006/relationships/hyperlink" Target="https://youtu.be/UOSE_6ZD0cs" TargetMode="External"/><Relationship Id="rId1173" Type="http://schemas.openxmlformats.org/officeDocument/2006/relationships/hyperlink" Target="https://youtu.be/bPETXsPCKe0" TargetMode="External"/><Relationship Id="rId581" Type="http://schemas.openxmlformats.org/officeDocument/2006/relationships/hyperlink" Target="https://store.steampowered.com/app/1666250/Circus_Electrique/" TargetMode="External"/><Relationship Id="rId1174" Type="http://schemas.openxmlformats.org/officeDocument/2006/relationships/hyperlink" Target="https://youtu.be/ydfZMMveDfs" TargetMode="External"/><Relationship Id="rId580" Type="http://schemas.openxmlformats.org/officeDocument/2006/relationships/hyperlink" Target="https://youtu.be/l5QJ2WY7VmA" TargetMode="External"/><Relationship Id="rId1175" Type="http://schemas.openxmlformats.org/officeDocument/2006/relationships/hyperlink" Target="https://store.steampowered.com/app/1196090/Scars_Above/" TargetMode="External"/><Relationship Id="rId103" Type="http://schemas.openxmlformats.org/officeDocument/2006/relationships/hyperlink" Target="https://youtu.be/OlhVbP2dgo0" TargetMode="External"/><Relationship Id="rId345" Type="http://schemas.openxmlformats.org/officeDocument/2006/relationships/hyperlink" Target="https://youtu.be/yNdcvPGDKlo" TargetMode="External"/><Relationship Id="rId587" Type="http://schemas.openxmlformats.org/officeDocument/2006/relationships/hyperlink" Target="https://store.steampowered.com/app/1655220/Star_Trek_Prodigy_Supernova/" TargetMode="External"/><Relationship Id="rId1176" Type="http://schemas.openxmlformats.org/officeDocument/2006/relationships/hyperlink" Target="https://youtu.be/RBgEMruAEqM" TargetMode="External"/><Relationship Id="rId102" Type="http://schemas.openxmlformats.org/officeDocument/2006/relationships/hyperlink" Target="https://store.steampowered.com/app/1343240/Thymesia/" TargetMode="External"/><Relationship Id="rId344" Type="http://schemas.openxmlformats.org/officeDocument/2006/relationships/hyperlink" Target="https://store.steampowered.com/app/1096570/SONG_OF_HORROR_COMPLETE_EDITION/" TargetMode="External"/><Relationship Id="rId586" Type="http://schemas.openxmlformats.org/officeDocument/2006/relationships/hyperlink" Target="https://youtu.be/k9Zb_H3aAGM" TargetMode="External"/><Relationship Id="rId1177" Type="http://schemas.openxmlformats.org/officeDocument/2006/relationships/hyperlink" Target="https://store.steampowered.com/app/1599660/Sackboy_A_Big_Adventure/" TargetMode="External"/><Relationship Id="rId101" Type="http://schemas.openxmlformats.org/officeDocument/2006/relationships/hyperlink" Target="https://youtu.be/CqJmZtHaCDs" TargetMode="External"/><Relationship Id="rId343" Type="http://schemas.openxmlformats.org/officeDocument/2006/relationships/hyperlink" Target="https://youtu.be/fPnxPOWRX0U" TargetMode="External"/><Relationship Id="rId585" Type="http://schemas.openxmlformats.org/officeDocument/2006/relationships/hyperlink" Target="https://store.steampowered.com/app/1283220/Devolverland_Expo/" TargetMode="External"/><Relationship Id="rId1178" Type="http://schemas.openxmlformats.org/officeDocument/2006/relationships/hyperlink" Target="https://youtu.be/SV31Tquh4lU" TargetMode="External"/><Relationship Id="rId100" Type="http://schemas.openxmlformats.org/officeDocument/2006/relationships/hyperlink" Target="https://store.steampowered.com/app/597820/BIOMUTANT/" TargetMode="External"/><Relationship Id="rId342" Type="http://schemas.openxmlformats.org/officeDocument/2006/relationships/hyperlink" Target="https://store.steampowered.com/app/1198590/Stonefly/" TargetMode="External"/><Relationship Id="rId584" Type="http://schemas.openxmlformats.org/officeDocument/2006/relationships/hyperlink" Target="https://youtu.be/aXP82VTZiZQ" TargetMode="External"/><Relationship Id="rId1179" Type="http://schemas.openxmlformats.org/officeDocument/2006/relationships/hyperlink" Target="https://store.steampowered.com/app/2653790/The_Exit_8/" TargetMode="External"/><Relationship Id="rId1169" Type="http://schemas.openxmlformats.org/officeDocument/2006/relationships/hyperlink" Target="https://youtu.be/MHiMyh5Z5eI" TargetMode="External"/><Relationship Id="rId338" Type="http://schemas.openxmlformats.org/officeDocument/2006/relationships/hyperlink" Target="https://store.steampowered.com/app/803330/Destroy_All_Humans/" TargetMode="External"/><Relationship Id="rId337" Type="http://schemas.openxmlformats.org/officeDocument/2006/relationships/hyperlink" Target="https://youtu.be/ANCSAxv6tks" TargetMode="External"/><Relationship Id="rId579" Type="http://schemas.openxmlformats.org/officeDocument/2006/relationships/hyperlink" Target="https://sites.google.com/view/ut4/home" TargetMode="External"/><Relationship Id="rId336" Type="http://schemas.openxmlformats.org/officeDocument/2006/relationships/hyperlink" Target="https://www.artstation.com/ostap_gordon" TargetMode="External"/><Relationship Id="rId578" Type="http://schemas.openxmlformats.org/officeDocument/2006/relationships/hyperlink" Target="https://youtu.be/k9ooXgiwH9M" TargetMode="External"/><Relationship Id="rId335" Type="http://schemas.openxmlformats.org/officeDocument/2006/relationships/hyperlink" Target="https://youtu.be/30KX4ywrc1I" TargetMode="External"/><Relationship Id="rId577" Type="http://schemas.openxmlformats.org/officeDocument/2006/relationships/hyperlink" Target="https://store.steampowered.com/app/1774580/STAR_WARS_Jedi_Survivor/" TargetMode="External"/><Relationship Id="rId339" Type="http://schemas.openxmlformats.org/officeDocument/2006/relationships/hyperlink" Target="https://youtu.be/wD5NS-hTnmY" TargetMode="External"/><Relationship Id="rId1160" Type="http://schemas.openxmlformats.org/officeDocument/2006/relationships/hyperlink" Target="https://store.steampowered.com/app/2201940/Ship_Graveyard_Simulator_2/" TargetMode="External"/><Relationship Id="rId330" Type="http://schemas.openxmlformats.org/officeDocument/2006/relationships/hyperlink" Target="https://store.steampowered.com/app/1665460/eFootball_2023/" TargetMode="External"/><Relationship Id="rId572" Type="http://schemas.openxmlformats.org/officeDocument/2006/relationships/hyperlink" Target="https://youtu.be/ELh44qPPWWg" TargetMode="External"/><Relationship Id="rId1161" Type="http://schemas.openxmlformats.org/officeDocument/2006/relationships/hyperlink" Target="https://youtu.be/ST5K8-_B1KQ" TargetMode="External"/><Relationship Id="rId571" Type="http://schemas.openxmlformats.org/officeDocument/2006/relationships/hyperlink" Target="https://store.steampowered.com/app/1869590/Omega_Strikers/" TargetMode="External"/><Relationship Id="rId1162" Type="http://schemas.openxmlformats.org/officeDocument/2006/relationships/hyperlink" Target="https://store.steampowered.com/app/898890/Endling__Extinction_is_Forever/" TargetMode="External"/><Relationship Id="rId570" Type="http://schemas.openxmlformats.org/officeDocument/2006/relationships/hyperlink" Target="https://youtu.be/PMarjaGeAG4" TargetMode="External"/><Relationship Id="rId1163" Type="http://schemas.openxmlformats.org/officeDocument/2006/relationships/hyperlink" Target="https://youtu.be/SPm9JxfZw_8" TargetMode="External"/><Relationship Id="rId1164" Type="http://schemas.openxmlformats.org/officeDocument/2006/relationships/hyperlink" Target="https://store.steampowered.com/app/1874490/Potionomics/" TargetMode="External"/><Relationship Id="rId334" Type="http://schemas.openxmlformats.org/officeDocument/2006/relationships/hyperlink" Target="https://store.steampowered.com/app/1799930/Redout_2/" TargetMode="External"/><Relationship Id="rId576" Type="http://schemas.openxmlformats.org/officeDocument/2006/relationships/hyperlink" Target="https://youtu.be/kmIQkvFQuok" TargetMode="External"/><Relationship Id="rId1165" Type="http://schemas.openxmlformats.org/officeDocument/2006/relationships/hyperlink" Target="https://youtu.be/fBlT9vq-kA0" TargetMode="External"/><Relationship Id="rId333" Type="http://schemas.openxmlformats.org/officeDocument/2006/relationships/hyperlink" Target="https://youtu.be/Jl8vjqUTvRI" TargetMode="External"/><Relationship Id="rId575" Type="http://schemas.openxmlformats.org/officeDocument/2006/relationships/hyperlink" Target="https://launcher.store.epicgames.com/en-US/p/breathedge" TargetMode="External"/><Relationship Id="rId1166" Type="http://schemas.openxmlformats.org/officeDocument/2006/relationships/hyperlink" Target="https://store.steampowered.com/app/1150590/Samurai_Jack_Battle_Through_Time/" TargetMode="External"/><Relationship Id="rId332" Type="http://schemas.openxmlformats.org/officeDocument/2006/relationships/hyperlink" Target="https://store.steampowered.com/app/1929610/Demonologist/" TargetMode="External"/><Relationship Id="rId574" Type="http://schemas.openxmlformats.org/officeDocument/2006/relationships/hyperlink" Target="https://youtu.be/LhR3yncCg6o" TargetMode="External"/><Relationship Id="rId1167" Type="http://schemas.openxmlformats.org/officeDocument/2006/relationships/hyperlink" Target="https://youtu.be/up3mZNCFkeI" TargetMode="External"/><Relationship Id="rId331" Type="http://schemas.openxmlformats.org/officeDocument/2006/relationships/hyperlink" Target="https://youtu.be/DHpivoP0PpI" TargetMode="External"/><Relationship Id="rId573" Type="http://schemas.openxmlformats.org/officeDocument/2006/relationships/hyperlink" Target="https://store.steampowered.com/app/1036890/Shadow_Warrior_3_Definitive_Edition/" TargetMode="External"/><Relationship Id="rId1168" Type="http://schemas.openxmlformats.org/officeDocument/2006/relationships/hyperlink" Target="https://store.steampowered.com/app/1265780/The_Lord_of_the_Rings_Gollum/" TargetMode="External"/><Relationship Id="rId370" Type="http://schemas.openxmlformats.org/officeDocument/2006/relationships/hyperlink" Target="https://store.steampowered.com/app/1154670/Die_by_the_Blade/" TargetMode="External"/><Relationship Id="rId129" Type="http://schemas.openxmlformats.org/officeDocument/2006/relationships/hyperlink" Target="https://store.steampowered.com/app/598700/The_Vagrant/" TargetMode="External"/><Relationship Id="rId128" Type="http://schemas.openxmlformats.org/officeDocument/2006/relationships/hyperlink" Target="https://youtu.be/cb_JtRddF9A" TargetMode="External"/><Relationship Id="rId127" Type="http://schemas.openxmlformats.org/officeDocument/2006/relationships/hyperlink" Target="https://store.steampowered.com/app/566440/Necromunda_Underhive_Wars/" TargetMode="External"/><Relationship Id="rId369" Type="http://schemas.openxmlformats.org/officeDocument/2006/relationships/hyperlink" Target="https://youtu.be/CI_I7oF1gug" TargetMode="External"/><Relationship Id="rId126" Type="http://schemas.openxmlformats.org/officeDocument/2006/relationships/hyperlink" Target="https://youtu.be/FJRjsbLe-Vk" TargetMode="External"/><Relationship Id="rId368" Type="http://schemas.openxmlformats.org/officeDocument/2006/relationships/hyperlink" Target="https://store.steampowered.com/app/1554970/Rogue_Spirit/" TargetMode="External"/><Relationship Id="rId1190" Type="http://schemas.openxmlformats.org/officeDocument/2006/relationships/hyperlink" Target="https://youtu.be/WhwbWpMy1jA" TargetMode="External"/><Relationship Id="rId1191" Type="http://schemas.openxmlformats.org/officeDocument/2006/relationships/hyperlink" Target="https://store.steampowered.com/app/1696440/The_Matchless_Kungfu/" TargetMode="External"/><Relationship Id="rId1192" Type="http://schemas.openxmlformats.org/officeDocument/2006/relationships/hyperlink" Target="https://youtu.be/iJ2eDcGV81Q" TargetMode="External"/><Relationship Id="rId1193" Type="http://schemas.openxmlformats.org/officeDocument/2006/relationships/hyperlink" Target="https://youtu.be/_1wjU3rwi78" TargetMode="External"/><Relationship Id="rId121" Type="http://schemas.openxmlformats.org/officeDocument/2006/relationships/hyperlink" Target="https://store.steampowered.com/app/750130/The_Sinking_City/" TargetMode="External"/><Relationship Id="rId363" Type="http://schemas.openxmlformats.org/officeDocument/2006/relationships/hyperlink" Target="https://youtu.be/9fCycEKO01w" TargetMode="External"/><Relationship Id="rId1194" Type="http://schemas.openxmlformats.org/officeDocument/2006/relationships/hyperlink" Target="https://store.steampowered.com/app/1649240/Returnal/" TargetMode="External"/><Relationship Id="rId120" Type="http://schemas.openxmlformats.org/officeDocument/2006/relationships/hyperlink" Target="https://youtu.be/d0zndK9Sfh0" TargetMode="External"/><Relationship Id="rId362" Type="http://schemas.openxmlformats.org/officeDocument/2006/relationships/hyperlink" Target="https://store.steampowered.com/app/1726190/No_Straight_Roads_Encore_Edition/" TargetMode="External"/><Relationship Id="rId1195" Type="http://schemas.openxmlformats.org/officeDocument/2006/relationships/hyperlink" Target="https://youtu.be/eSKI0Hktlw8" TargetMode="External"/><Relationship Id="rId361" Type="http://schemas.openxmlformats.org/officeDocument/2006/relationships/hyperlink" Target="https://youtu.be/wzoew33QeIQ" TargetMode="External"/><Relationship Id="rId1196" Type="http://schemas.openxmlformats.org/officeDocument/2006/relationships/hyperlink" Target="https://store.steampowered.com/app/2656930/Dragon_Bobby__The_Story_of_a_Life/" TargetMode="External"/><Relationship Id="rId360" Type="http://schemas.openxmlformats.org/officeDocument/2006/relationships/hyperlink" Target="https://store.steampowered.com/app/1128920/EVERSPACE_2/" TargetMode="External"/><Relationship Id="rId1197" Type="http://schemas.openxmlformats.org/officeDocument/2006/relationships/hyperlink" Target="https://youtu.be/Gl20WKxsFBU" TargetMode="External"/><Relationship Id="rId125" Type="http://schemas.openxmlformats.org/officeDocument/2006/relationships/hyperlink" Target="https://store.steampowered.com/app/629820/Maneater/" TargetMode="External"/><Relationship Id="rId367" Type="http://schemas.openxmlformats.org/officeDocument/2006/relationships/hyperlink" Target="https://youtu.be/TnMvUTr7anM" TargetMode="External"/><Relationship Id="rId1198" Type="http://schemas.openxmlformats.org/officeDocument/2006/relationships/hyperlink" Target="https://store.steampowered.com/app/888630/Another_Sight__Definitive_Edition/" TargetMode="External"/><Relationship Id="rId124" Type="http://schemas.openxmlformats.org/officeDocument/2006/relationships/hyperlink" Target="https://youtu.be/w86axB__VZ8" TargetMode="External"/><Relationship Id="rId366" Type="http://schemas.openxmlformats.org/officeDocument/2006/relationships/hyperlink" Target="https://store.steampowered.com/app/1676130/Deadlink/" TargetMode="External"/><Relationship Id="rId1199" Type="http://schemas.openxmlformats.org/officeDocument/2006/relationships/hyperlink" Target="https://youtu.be/0TARPg9J1g8" TargetMode="External"/><Relationship Id="rId123" Type="http://schemas.openxmlformats.org/officeDocument/2006/relationships/hyperlink" Target="https://store.steampowered.com/app/1399080/The_DioField_Chronicle/" TargetMode="External"/><Relationship Id="rId365" Type="http://schemas.openxmlformats.org/officeDocument/2006/relationships/hyperlink" Target="https://youtu.be/UwThIQSDkhM" TargetMode="External"/><Relationship Id="rId122" Type="http://schemas.openxmlformats.org/officeDocument/2006/relationships/hyperlink" Target="https://youtu.be/A4zK2XG4va4" TargetMode="External"/><Relationship Id="rId364" Type="http://schemas.openxmlformats.org/officeDocument/2006/relationships/hyperlink" Target="https://store.steampowered.com/app/484900/Aven_Colony/" TargetMode="External"/><Relationship Id="rId95" Type="http://schemas.openxmlformats.org/officeDocument/2006/relationships/hyperlink" Target="https://youtu.be/WorprDdq73w" TargetMode="External"/><Relationship Id="rId94" Type="http://schemas.openxmlformats.org/officeDocument/2006/relationships/hyperlink" Target="https://store.steampowered.com/app/678960/CODE_VEIN/" TargetMode="External"/><Relationship Id="rId97" Type="http://schemas.openxmlformats.org/officeDocument/2006/relationships/hyperlink" Target="https://youtu.be/8U9fdR4CFKk" TargetMode="External"/><Relationship Id="rId96" Type="http://schemas.openxmlformats.org/officeDocument/2006/relationships/hyperlink" Target="https://store.steampowered.com/app/632350/Cyberdimension_Neptunia_4_Goddesses_Online/" TargetMode="External"/><Relationship Id="rId99" Type="http://schemas.openxmlformats.org/officeDocument/2006/relationships/hyperlink" Target="https://youtu.be/lIiFv4SpOls" TargetMode="External"/><Relationship Id="rId98" Type="http://schemas.openxmlformats.org/officeDocument/2006/relationships/hyperlink" Target="https://store.steampowered.com/app/1492680/The_Pathless/" TargetMode="External"/><Relationship Id="rId91" Type="http://schemas.openxmlformats.org/officeDocument/2006/relationships/hyperlink" Target="https://youtu.be/x2wPIXGAc-8" TargetMode="External"/><Relationship Id="rId90" Type="http://schemas.openxmlformats.org/officeDocument/2006/relationships/hyperlink" Target="https://store.steampowered.com/app/1015890/TASOMACHI_Behind_the_Twilight/" TargetMode="External"/><Relationship Id="rId93" Type="http://schemas.openxmlformats.org/officeDocument/2006/relationships/hyperlink" Target="https://youtu.be/4b00yWd45_I" TargetMode="External"/><Relationship Id="rId92" Type="http://schemas.openxmlformats.org/officeDocument/2006/relationships/hyperlink" Target="https://store.steampowered.com/app/1150080/Azur_Lane_Crosswave/" TargetMode="External"/><Relationship Id="rId118" Type="http://schemas.openxmlformats.org/officeDocument/2006/relationships/hyperlink" Target="https://youtu.be/8DX5LnBUrl0" TargetMode="External"/><Relationship Id="rId117" Type="http://schemas.openxmlformats.org/officeDocument/2006/relationships/hyperlink" Target="https://store.steampowered.com/app/1164690/Wigmund/" TargetMode="External"/><Relationship Id="rId359" Type="http://schemas.openxmlformats.org/officeDocument/2006/relationships/hyperlink" Target="https://youtu.be/lgOYQZF1jCA" TargetMode="External"/><Relationship Id="rId116" Type="http://schemas.openxmlformats.org/officeDocument/2006/relationships/hyperlink" Target="https://youtu.be/GrGtRbrhstU" TargetMode="External"/><Relationship Id="rId358" Type="http://schemas.openxmlformats.org/officeDocument/2006/relationships/hyperlink" Target="https://store.steampowered.com/app/985830/SUCCUBUS/" TargetMode="External"/><Relationship Id="rId115" Type="http://schemas.openxmlformats.org/officeDocument/2006/relationships/hyperlink" Target="https://store.steampowered.com/app/1920490/The_Outer_Worlds_Spacers_Choice_Edition/" TargetMode="External"/><Relationship Id="rId357" Type="http://schemas.openxmlformats.org/officeDocument/2006/relationships/hyperlink" Target="https://youtu.be/cEJBbwfI054" TargetMode="External"/><Relationship Id="rId599" Type="http://schemas.openxmlformats.org/officeDocument/2006/relationships/hyperlink" Target="https://store.steampowered.com/app/866140/Arise_A_Simple_Story/" TargetMode="External"/><Relationship Id="rId1180" Type="http://schemas.openxmlformats.org/officeDocument/2006/relationships/hyperlink" Target="https://youtu.be/gf0OcH49eZY" TargetMode="External"/><Relationship Id="rId1181" Type="http://schemas.openxmlformats.org/officeDocument/2006/relationships/hyperlink" Target="https://store.steampowered.com/app/1608070/CRISIS_CORE_FINAL_FANTASY_VII_REUNION/" TargetMode="External"/><Relationship Id="rId119" Type="http://schemas.openxmlformats.org/officeDocument/2006/relationships/hyperlink" Target="https://store.steampowered.com/app/1430680/Clash_Artifacts_of_Chaos/" TargetMode="External"/><Relationship Id="rId1182" Type="http://schemas.openxmlformats.org/officeDocument/2006/relationships/hyperlink" Target="https://youtu.be/8YCaAP6sr34" TargetMode="External"/><Relationship Id="rId110" Type="http://schemas.openxmlformats.org/officeDocument/2006/relationships/hyperlink" Target="https://youtu.be/CkEiP9V3CYM" TargetMode="External"/><Relationship Id="rId352" Type="http://schemas.openxmlformats.org/officeDocument/2006/relationships/hyperlink" Target="https://store.steampowered.com/app/623280/Dungeons__Dragons_Dark_Alliance/" TargetMode="External"/><Relationship Id="rId594" Type="http://schemas.openxmlformats.org/officeDocument/2006/relationships/hyperlink" Target="https://youtu.be/6NnUvWwQ9hs" TargetMode="External"/><Relationship Id="rId1183" Type="http://schemas.openxmlformats.org/officeDocument/2006/relationships/hyperlink" Target="https://store.steampowered.com/app/1800940/The_Enjenir/" TargetMode="External"/><Relationship Id="rId351" Type="http://schemas.openxmlformats.org/officeDocument/2006/relationships/hyperlink" Target="https://youtu.be/KamEHVqVcHk" TargetMode="External"/><Relationship Id="rId593" Type="http://schemas.openxmlformats.org/officeDocument/2006/relationships/hyperlink" Target="https://store.steampowered.com/app/1323470/GetsuFumaDen_Undying_Moon/" TargetMode="External"/><Relationship Id="rId1184" Type="http://schemas.openxmlformats.org/officeDocument/2006/relationships/hyperlink" Target="https://youtu.be/UggiXDpRbyQ" TargetMode="External"/><Relationship Id="rId350" Type="http://schemas.openxmlformats.org/officeDocument/2006/relationships/hyperlink" Target="https://store.steampowered.com/app/1646850/SpaceBourne_2/" TargetMode="External"/><Relationship Id="rId592" Type="http://schemas.openxmlformats.org/officeDocument/2006/relationships/hyperlink" Target="https://youtu.be/L2SwVOrU7Rg" TargetMode="External"/><Relationship Id="rId1185" Type="http://schemas.openxmlformats.org/officeDocument/2006/relationships/hyperlink" Target="https://store.steampowered.com/app/2017950/Pact_of_Joy/" TargetMode="External"/><Relationship Id="rId591" Type="http://schemas.openxmlformats.org/officeDocument/2006/relationships/hyperlink" Target="https://store.steampowered.com/app/1577120/The_Quarry/" TargetMode="External"/><Relationship Id="rId1186" Type="http://schemas.openxmlformats.org/officeDocument/2006/relationships/hyperlink" Target="https://youtu.be/rJ2kjJ2tVew" TargetMode="External"/><Relationship Id="rId114" Type="http://schemas.openxmlformats.org/officeDocument/2006/relationships/hyperlink" Target="https://youtu.be/Ngqy6HR4M4U" TargetMode="External"/><Relationship Id="rId356" Type="http://schemas.openxmlformats.org/officeDocument/2006/relationships/hyperlink" Target="https://store.steampowered.com/app/397540/Borderlands_3/" TargetMode="External"/><Relationship Id="rId598" Type="http://schemas.openxmlformats.org/officeDocument/2006/relationships/hyperlink" Target="https://youtu.be/VZyesYejqFQ" TargetMode="External"/><Relationship Id="rId1187" Type="http://schemas.openxmlformats.org/officeDocument/2006/relationships/hyperlink" Target="https://store.steampowered.com/app/960980/Apsulov_End_of_Gods/" TargetMode="External"/><Relationship Id="rId113" Type="http://schemas.openxmlformats.org/officeDocument/2006/relationships/hyperlink" Target="https://store.steampowered.com/app/1378290/The_Citadel/" TargetMode="External"/><Relationship Id="rId355" Type="http://schemas.openxmlformats.org/officeDocument/2006/relationships/hyperlink" Target="https://youtu.be/sjKWXvwE48w" TargetMode="External"/><Relationship Id="rId597" Type="http://schemas.openxmlformats.org/officeDocument/2006/relationships/hyperlink" Target="https://store.steampowered.com/app/1269710/Kainga_Seeds_of_Civilization/" TargetMode="External"/><Relationship Id="rId1188" Type="http://schemas.openxmlformats.org/officeDocument/2006/relationships/hyperlink" Target="https://youtu.be/Tyi30oYwrLI" TargetMode="External"/><Relationship Id="rId112" Type="http://schemas.openxmlformats.org/officeDocument/2006/relationships/hyperlink" Target="https://youtu.be/QfWn62HyJjg" TargetMode="External"/><Relationship Id="rId354" Type="http://schemas.openxmlformats.org/officeDocument/2006/relationships/hyperlink" Target="https://store.steampowered.com/app/1051690/Nightmare_Reaper/" TargetMode="External"/><Relationship Id="rId596" Type="http://schemas.openxmlformats.org/officeDocument/2006/relationships/hyperlink" Target="https://youtu.be/BaI-MbJuir8" TargetMode="External"/><Relationship Id="rId1189" Type="http://schemas.openxmlformats.org/officeDocument/2006/relationships/hyperlink" Target="https://store.steampowered.com/app/911220/Dusk_Diver/" TargetMode="External"/><Relationship Id="rId111" Type="http://schemas.openxmlformats.org/officeDocument/2006/relationships/hyperlink" Target="https://store.steampowered.com/app/559650/Witch_It/" TargetMode="External"/><Relationship Id="rId353" Type="http://schemas.openxmlformats.org/officeDocument/2006/relationships/hyperlink" Target="https://youtu.be/FEzX3Qw6Eio" TargetMode="External"/><Relationship Id="rId595" Type="http://schemas.openxmlformats.org/officeDocument/2006/relationships/hyperlink" Target="https://store.steampowered.com/app/1717020/Ed0_Zombie_Uprising/" TargetMode="External"/><Relationship Id="rId1136" Type="http://schemas.openxmlformats.org/officeDocument/2006/relationships/hyperlink" Target="https://store.steampowered.com/app/768460/Areia_Pathway_to_Dawn/" TargetMode="External"/><Relationship Id="rId1137" Type="http://schemas.openxmlformats.org/officeDocument/2006/relationships/hyperlink" Target="https://youtu.be/nagxqsmk4NA" TargetMode="External"/><Relationship Id="rId1138" Type="http://schemas.openxmlformats.org/officeDocument/2006/relationships/hyperlink" Target="https://store.steampowered.com/app/2601620/Ungate/" TargetMode="External"/><Relationship Id="rId1139" Type="http://schemas.openxmlformats.org/officeDocument/2006/relationships/hyperlink" Target="https://store.steampowered.com/app/1372880/The_Day_Before/" TargetMode="External"/><Relationship Id="rId305" Type="http://schemas.openxmlformats.org/officeDocument/2006/relationships/hyperlink" Target="https://youtu.be/R51yCSdweLo" TargetMode="External"/><Relationship Id="rId547" Type="http://schemas.openxmlformats.org/officeDocument/2006/relationships/hyperlink" Target="https://store.steampowered.com/app/924970/Back_4_Blood/" TargetMode="External"/><Relationship Id="rId789" Type="http://schemas.openxmlformats.org/officeDocument/2006/relationships/hyperlink" Target="https://store.steampowered.com/app/2202470/No_Sun_To_Worship/" TargetMode="External"/><Relationship Id="rId304" Type="http://schemas.openxmlformats.org/officeDocument/2006/relationships/hyperlink" Target="https://store.steampowered.com/app/710920/Darksiders_Genesis/" TargetMode="External"/><Relationship Id="rId546" Type="http://schemas.openxmlformats.org/officeDocument/2006/relationships/hyperlink" Target="https://youtu.be/A15Jj9bY2ms" TargetMode="External"/><Relationship Id="rId788" Type="http://schemas.openxmlformats.org/officeDocument/2006/relationships/hyperlink" Target="https://youtu.be/hQLOpB5fJMo" TargetMode="External"/><Relationship Id="rId303" Type="http://schemas.openxmlformats.org/officeDocument/2006/relationships/hyperlink" Target="https://youtu.be/EvwDdHr6OVY" TargetMode="External"/><Relationship Id="rId545" Type="http://schemas.openxmlformats.org/officeDocument/2006/relationships/hyperlink" Target="https://store.steampowered.com/app/968870/Close_to_the_Sun/" TargetMode="External"/><Relationship Id="rId787" Type="http://schemas.openxmlformats.org/officeDocument/2006/relationships/hyperlink" Target="https://store.steampowered.com/app/1547540/They_Are_Here_Alien_Abduction_Horror/" TargetMode="External"/><Relationship Id="rId302" Type="http://schemas.openxmlformats.org/officeDocument/2006/relationships/hyperlink" Target="https://store.steampowered.com/app/1101360/Rock_of_Ages_3_Make__Break/" TargetMode="External"/><Relationship Id="rId544" Type="http://schemas.openxmlformats.org/officeDocument/2006/relationships/hyperlink" Target="https://youtu.be/hytenCzlwPc" TargetMode="External"/><Relationship Id="rId786" Type="http://schemas.openxmlformats.org/officeDocument/2006/relationships/hyperlink" Target="https://youtu.be/Jnv5IS12WCA?si=OzpE91dza807IhHH" TargetMode="External"/><Relationship Id="rId309" Type="http://schemas.openxmlformats.org/officeDocument/2006/relationships/hyperlink" Target="https://youtu.be/K7BoIf5lQ18" TargetMode="External"/><Relationship Id="rId308" Type="http://schemas.openxmlformats.org/officeDocument/2006/relationships/hyperlink" Target="https://store.steampowered.com/app/1252830/A_Jugglers_Tale/" TargetMode="External"/><Relationship Id="rId307" Type="http://schemas.openxmlformats.org/officeDocument/2006/relationships/hyperlink" Target="https://youtu.be/aI3DcIxgXVs" TargetMode="External"/><Relationship Id="rId549" Type="http://schemas.openxmlformats.org/officeDocument/2006/relationships/hyperlink" Target="https://store.steampowered.com/app/1583230/High_On_Life/" TargetMode="External"/><Relationship Id="rId306" Type="http://schemas.openxmlformats.org/officeDocument/2006/relationships/hyperlink" Target="https://store.steampowered.com/app/368260/Marvels_Midnight_Suns/" TargetMode="External"/><Relationship Id="rId548" Type="http://schemas.openxmlformats.org/officeDocument/2006/relationships/hyperlink" Target="https://youtu.be/sEx3zAcwA6U" TargetMode="External"/><Relationship Id="rId781" Type="http://schemas.openxmlformats.org/officeDocument/2006/relationships/hyperlink" Target="https://store.steampowered.com/app/2230110/Fae_Farm/" TargetMode="External"/><Relationship Id="rId780" Type="http://schemas.openxmlformats.org/officeDocument/2006/relationships/hyperlink" Target="https://youtu.be/sXlt1ObTFFA" TargetMode="External"/><Relationship Id="rId1130" Type="http://schemas.openxmlformats.org/officeDocument/2006/relationships/hyperlink" Target="https://store.steampowered.com/app/2679590/Chaperone/" TargetMode="External"/><Relationship Id="rId1131" Type="http://schemas.openxmlformats.org/officeDocument/2006/relationships/hyperlink" Target="https://youtu.be/pFmA3PpT4H0" TargetMode="External"/><Relationship Id="rId301" Type="http://schemas.openxmlformats.org/officeDocument/2006/relationships/hyperlink" Target="https://youtu.be/rmJPneA4r10" TargetMode="External"/><Relationship Id="rId543" Type="http://schemas.openxmlformats.org/officeDocument/2006/relationships/hyperlink" Target="https://store.steampowered.com/app/617290/Remnant_From_the_Ashes/" TargetMode="External"/><Relationship Id="rId785" Type="http://schemas.openxmlformats.org/officeDocument/2006/relationships/hyperlink" Target="https://store.steampowered.com/app/1234430/Ad_Infinitum/" TargetMode="External"/><Relationship Id="rId1132" Type="http://schemas.openxmlformats.org/officeDocument/2006/relationships/hyperlink" Target="https://store.steampowered.com/app/2247760/Revive__Prosper/" TargetMode="External"/><Relationship Id="rId300" Type="http://schemas.openxmlformats.org/officeDocument/2006/relationships/hyperlink" Target="https://store.steampowered.com/app/1097840/Gears_5/" TargetMode="External"/><Relationship Id="rId542" Type="http://schemas.openxmlformats.org/officeDocument/2006/relationships/hyperlink" Target="https://youtu.be/zYSVAehxtak" TargetMode="External"/><Relationship Id="rId784" Type="http://schemas.openxmlformats.org/officeDocument/2006/relationships/hyperlink" Target="https://youtu.be/8mxE1fDJvXg" TargetMode="External"/><Relationship Id="rId1133" Type="http://schemas.openxmlformats.org/officeDocument/2006/relationships/hyperlink" Target="https://youtu.be/-VdQopqmM14" TargetMode="External"/><Relationship Id="rId541" Type="http://schemas.openxmlformats.org/officeDocument/2006/relationships/hyperlink" Target="https://store.steampowered.com/app/1860510/Total_Conflict_Resistance/" TargetMode="External"/><Relationship Id="rId783" Type="http://schemas.openxmlformats.org/officeDocument/2006/relationships/hyperlink" Target="https://store.steampowered.com/app/768200/Smalland_Survive_the_Wilds/" TargetMode="External"/><Relationship Id="rId1134" Type="http://schemas.openxmlformats.org/officeDocument/2006/relationships/hyperlink" Target="https://store.steampowered.com/app/2546690/Tram_Simulator_Urban_Transit/" TargetMode="External"/><Relationship Id="rId540" Type="http://schemas.openxmlformats.org/officeDocument/2006/relationships/hyperlink" Target="https://youtu.be/lUJ9HtrNYqo" TargetMode="External"/><Relationship Id="rId782" Type="http://schemas.openxmlformats.org/officeDocument/2006/relationships/hyperlink" Target="https://youtu.be/nj-hrzr-9Gk" TargetMode="External"/><Relationship Id="rId1135" Type="http://schemas.openxmlformats.org/officeDocument/2006/relationships/hyperlink" Target="https://youtu.be/c8kaWCCgZ3I" TargetMode="External"/><Relationship Id="rId1125" Type="http://schemas.openxmlformats.org/officeDocument/2006/relationships/hyperlink" Target="https://store.steampowered.com/app/2328760/Pinball_FX/" TargetMode="External"/><Relationship Id="rId1126" Type="http://schemas.openxmlformats.org/officeDocument/2006/relationships/hyperlink" Target="https://youtu.be/s__9esrho5w" TargetMode="External"/><Relationship Id="rId1127" Type="http://schemas.openxmlformats.org/officeDocument/2006/relationships/hyperlink" Target="https://youtube.com/shorts/Hn0pImxkzCs?si=f7K12uAtqHk71fq-" TargetMode="External"/><Relationship Id="rId1128" Type="http://schemas.openxmlformats.org/officeDocument/2006/relationships/hyperlink" Target="https://store.steampowered.com/app/973810/Journey_To_The_Savage_Planet/" TargetMode="External"/><Relationship Id="rId1129" Type="http://schemas.openxmlformats.org/officeDocument/2006/relationships/hyperlink" Target="https://youtu.be/Cun0C4AUC2c" TargetMode="External"/><Relationship Id="rId536" Type="http://schemas.openxmlformats.org/officeDocument/2006/relationships/hyperlink" Target="https://youtu.be/lNSmc5r5wk8" TargetMode="External"/><Relationship Id="rId778" Type="http://schemas.openxmlformats.org/officeDocument/2006/relationships/hyperlink" Target="https://youtu.be/vCNYkVDejbk" TargetMode="External"/><Relationship Id="rId535" Type="http://schemas.openxmlformats.org/officeDocument/2006/relationships/hyperlink" Target="https://store.steampowered.com/app/1493750/Evil_Dead_The_Game/" TargetMode="External"/><Relationship Id="rId777" Type="http://schemas.openxmlformats.org/officeDocument/2006/relationships/hyperlink" Target="https://store.steampowered.com/app/707030/POSTAL_4_No_Regerts/" TargetMode="External"/><Relationship Id="rId534" Type="http://schemas.openxmlformats.org/officeDocument/2006/relationships/hyperlink" Target="https://youtu.be/Tu3PbMJgH1k" TargetMode="External"/><Relationship Id="rId776" Type="http://schemas.openxmlformats.org/officeDocument/2006/relationships/hyperlink" Target="https://store.steampowered.com/app/1340640/HORROR_TALES_The_Wine/" TargetMode="External"/><Relationship Id="rId533" Type="http://schemas.openxmlformats.org/officeDocument/2006/relationships/hyperlink" Target="https://store.steampowered.com/app/715400/Frozen_Flame/" TargetMode="External"/><Relationship Id="rId775" Type="http://schemas.openxmlformats.org/officeDocument/2006/relationships/hyperlink" Target="https://youtu.be/xsZzwgjszHM" TargetMode="External"/><Relationship Id="rId539" Type="http://schemas.openxmlformats.org/officeDocument/2006/relationships/hyperlink" Target="https://launcher.store.epicgames.com/en-US/p/dead-island-2" TargetMode="External"/><Relationship Id="rId538" Type="http://schemas.openxmlformats.org/officeDocument/2006/relationships/hyperlink" Target="https://youtu.be/nQM7AaQeCKI" TargetMode="External"/><Relationship Id="rId537" Type="http://schemas.openxmlformats.org/officeDocument/2006/relationships/hyperlink" Target="https://store.steampowered.com/app/1360000/The_Infected/" TargetMode="External"/><Relationship Id="rId779" Type="http://schemas.openxmlformats.org/officeDocument/2006/relationships/hyperlink" Target="https://store.steampowered.com/app/1577250/The_Chant/" TargetMode="External"/><Relationship Id="rId770" Type="http://schemas.openxmlformats.org/officeDocument/2006/relationships/hyperlink" Target="https://store.steampowered.com/app/2529210/Revenge_of_ILCOIN/" TargetMode="External"/><Relationship Id="rId1120" Type="http://schemas.openxmlformats.org/officeDocument/2006/relationships/hyperlink" Target="https://youtu.be/88-8jNjDbn4" TargetMode="External"/><Relationship Id="rId532" Type="http://schemas.openxmlformats.org/officeDocument/2006/relationships/hyperlink" Target="https://youtu.be/QBJMq8H8Y_8" TargetMode="External"/><Relationship Id="rId774" Type="http://schemas.openxmlformats.org/officeDocument/2006/relationships/hyperlink" Target="https://store.steampowered.com/app/1293730/Broken_Pieces/" TargetMode="External"/><Relationship Id="rId1121" Type="http://schemas.openxmlformats.org/officeDocument/2006/relationships/hyperlink" Target="https://arturlaczkowski.itch.io/ptemulation" TargetMode="External"/><Relationship Id="rId531" Type="http://schemas.openxmlformats.org/officeDocument/2006/relationships/hyperlink" Target="https://store.steampowered.com/app/1621990/Stray_Blade/" TargetMode="External"/><Relationship Id="rId773" Type="http://schemas.openxmlformats.org/officeDocument/2006/relationships/hyperlink" Target="https://youtu.be/nR3vwnXvbCA" TargetMode="External"/><Relationship Id="rId1122" Type="http://schemas.openxmlformats.org/officeDocument/2006/relationships/hyperlink" Target="https://youtu.be/HmLCr3akf0U" TargetMode="External"/><Relationship Id="rId530" Type="http://schemas.openxmlformats.org/officeDocument/2006/relationships/hyperlink" Target="https://youtu.be/rVqxvp4LbB4" TargetMode="External"/><Relationship Id="rId772" Type="http://schemas.openxmlformats.org/officeDocument/2006/relationships/hyperlink" Target="https://store.steampowered.com/app/1891620/Lempo/" TargetMode="External"/><Relationship Id="rId1123" Type="http://schemas.openxmlformats.org/officeDocument/2006/relationships/hyperlink" Target="https://store.steampowered.com/app/482400/System_Shock/" TargetMode="External"/><Relationship Id="rId771" Type="http://schemas.openxmlformats.org/officeDocument/2006/relationships/hyperlink" Target="https://youtu.be/oqAC0WA3Y2w" TargetMode="External"/><Relationship Id="rId1124" Type="http://schemas.openxmlformats.org/officeDocument/2006/relationships/hyperlink" Target="https://youtu.be/PS36S6i7jKw" TargetMode="External"/><Relationship Id="rId1158" Type="http://schemas.openxmlformats.org/officeDocument/2006/relationships/hyperlink" Target="https://youtu.be/kqVjCQAO_XQ" TargetMode="External"/><Relationship Id="rId1159" Type="http://schemas.openxmlformats.org/officeDocument/2006/relationships/hyperlink" Target="https://store.steampowered.com/app/513710/SCUM/" TargetMode="External"/><Relationship Id="rId327" Type="http://schemas.openxmlformats.org/officeDocument/2006/relationships/hyperlink" Target="https://youtu.be/0cWQdwTrzzc" TargetMode="External"/><Relationship Id="rId569" Type="http://schemas.openxmlformats.org/officeDocument/2006/relationships/hyperlink" Target="https://store.steampowered.com/app/1607240/Mail_Time/" TargetMode="External"/><Relationship Id="rId326" Type="http://schemas.openxmlformats.org/officeDocument/2006/relationships/hyperlink" Target="https://store.steampowered.com/app/1105590/Dream_Cycle/" TargetMode="External"/><Relationship Id="rId568" Type="http://schemas.openxmlformats.org/officeDocument/2006/relationships/hyperlink" Target="https://youtu.be/X32cR3vDq00" TargetMode="External"/><Relationship Id="rId325" Type="http://schemas.openxmlformats.org/officeDocument/2006/relationships/hyperlink" Target="https://youtu.be/5IgOVaFmyVE" TargetMode="External"/><Relationship Id="rId567" Type="http://schemas.openxmlformats.org/officeDocument/2006/relationships/hyperlink" Target="https://www.nvidia.com/en-gb/geforce/news/gfecnt/atomic-heart-justice-reflections-nvidia-rtx-tech-demo-downloads/" TargetMode="External"/><Relationship Id="rId324" Type="http://schemas.openxmlformats.org/officeDocument/2006/relationships/hyperlink" Target="https://store.steampowered.com/app/334210/Fortified/" TargetMode="External"/><Relationship Id="rId566" Type="http://schemas.openxmlformats.org/officeDocument/2006/relationships/hyperlink" Target="https://youtu.be/IlsuhJJrhh8" TargetMode="External"/><Relationship Id="rId329" Type="http://schemas.openxmlformats.org/officeDocument/2006/relationships/hyperlink" Target="https://youtu.be/DSkZS1ocmsg" TargetMode="External"/><Relationship Id="rId328" Type="http://schemas.openxmlformats.org/officeDocument/2006/relationships/hyperlink" Target="https://store.steampowered.com/app/1101790/War_Mongrels/" TargetMode="External"/><Relationship Id="rId561" Type="http://schemas.openxmlformats.org/officeDocument/2006/relationships/hyperlink" Target="https://store.steampowered.com/app/1575830/ArcRunner/" TargetMode="External"/><Relationship Id="rId1150" Type="http://schemas.openxmlformats.org/officeDocument/2006/relationships/hyperlink" Target="https://youtu.be/0M4jbDN743c?si=Ywmji0na3bK1xz3V" TargetMode="External"/><Relationship Id="rId560" Type="http://schemas.openxmlformats.org/officeDocument/2006/relationships/hyperlink" Target="https://youtu.be/uvOEU5p27SI" TargetMode="External"/><Relationship Id="rId1151" Type="http://schemas.openxmlformats.org/officeDocument/2006/relationships/hyperlink" Target="https://store.steampowered.com/app/1436920/Tandem_A_Tale_of_Shadows/" TargetMode="External"/><Relationship Id="rId1152" Type="http://schemas.openxmlformats.org/officeDocument/2006/relationships/hyperlink" Target="https://youtu.be/zlWqin6CkXc" TargetMode="External"/><Relationship Id="rId1153" Type="http://schemas.openxmlformats.org/officeDocument/2006/relationships/hyperlink" Target="https://store.steampowered.com/app/2543940/Sky_Sojourn/" TargetMode="External"/><Relationship Id="rId323" Type="http://schemas.openxmlformats.org/officeDocument/2006/relationships/hyperlink" Target="https://youtu.be/UajensRTVEQ" TargetMode="External"/><Relationship Id="rId565" Type="http://schemas.openxmlformats.org/officeDocument/2006/relationships/hyperlink" Target="https://store.steampowered.com/app/1432380/Lichenvale/" TargetMode="External"/><Relationship Id="rId1154" Type="http://schemas.openxmlformats.org/officeDocument/2006/relationships/hyperlink" Target="https://youtu.be/inF75rqRm50" TargetMode="External"/><Relationship Id="rId322" Type="http://schemas.openxmlformats.org/officeDocument/2006/relationships/hyperlink" Target="https://store.steampowered.com/app/816090/Space_Hulk_Deathwing_Enhanced_Edition/" TargetMode="External"/><Relationship Id="rId564" Type="http://schemas.openxmlformats.org/officeDocument/2006/relationships/hyperlink" Target="https://youtu.be/hJWC-NParLU" TargetMode="External"/><Relationship Id="rId1155" Type="http://schemas.openxmlformats.org/officeDocument/2006/relationships/hyperlink" Target="https://store.steampowered.com/app/2698560/Hotel_in_the_Dark/" TargetMode="External"/><Relationship Id="rId321" Type="http://schemas.openxmlformats.org/officeDocument/2006/relationships/hyperlink" Target="https://youtu.be/ALui7SlwRI0" TargetMode="External"/><Relationship Id="rId563" Type="http://schemas.openxmlformats.org/officeDocument/2006/relationships/hyperlink" Target="https://store.steampowered.com/app/1623940/Bramble_The_Mountain_King/" TargetMode="External"/><Relationship Id="rId1156" Type="http://schemas.openxmlformats.org/officeDocument/2006/relationships/hyperlink" Target="https://youtu.be/lyEyFU45thc" TargetMode="External"/><Relationship Id="rId320" Type="http://schemas.openxmlformats.org/officeDocument/2006/relationships/hyperlink" Target="https://store.steampowered.com/app/620590/Ancestors_Legacy/" TargetMode="External"/><Relationship Id="rId562" Type="http://schemas.openxmlformats.org/officeDocument/2006/relationships/hyperlink" Target="https://youtu.be/8XhqzJ_27fw" TargetMode="External"/><Relationship Id="rId1157" Type="http://schemas.openxmlformats.org/officeDocument/2006/relationships/hyperlink" Target="https://store.steampowered.com/app/2176430/Testament_The_Order_of_High_Human/" TargetMode="External"/><Relationship Id="rId1147" Type="http://schemas.openxmlformats.org/officeDocument/2006/relationships/hyperlink" Target="https://store.steampowered.com/app/1472930/Flock/" TargetMode="External"/><Relationship Id="rId1148" Type="http://schemas.openxmlformats.org/officeDocument/2006/relationships/hyperlink" Target="https://youtu.be/9_k7vpWtbFI" TargetMode="External"/><Relationship Id="rId1149" Type="http://schemas.openxmlformats.org/officeDocument/2006/relationships/hyperlink" Target="https://store.steampowered.com/app/2486730/ART_IS_RIFLE/" TargetMode="External"/><Relationship Id="rId316" Type="http://schemas.openxmlformats.org/officeDocument/2006/relationships/hyperlink" Target="https://store.steampowered.com/app/502500/ACE_COMBAT_7_SKIES_UNKNOWN/" TargetMode="External"/><Relationship Id="rId558" Type="http://schemas.openxmlformats.org/officeDocument/2006/relationships/hyperlink" Target="https://youtu.be/SvyqPuKTgnQ" TargetMode="External"/><Relationship Id="rId315" Type="http://schemas.openxmlformats.org/officeDocument/2006/relationships/hyperlink" Target="https://youtu.be/vwpPp5l_TQw" TargetMode="External"/><Relationship Id="rId557" Type="http://schemas.openxmlformats.org/officeDocument/2006/relationships/hyperlink" Target="https://www.titanichg.com/project-401" TargetMode="External"/><Relationship Id="rId799" Type="http://schemas.openxmlformats.org/officeDocument/2006/relationships/hyperlink" Target="https://youtu.be/q8wHy3pFvfg" TargetMode="External"/><Relationship Id="rId314" Type="http://schemas.openxmlformats.org/officeDocument/2006/relationships/hyperlink" Target="https://store.steampowered.com/app/1732220/The_Crown_of_Wu/" TargetMode="External"/><Relationship Id="rId556" Type="http://schemas.openxmlformats.org/officeDocument/2006/relationships/hyperlink" Target="https://youtu.be/cJp2blukkFs" TargetMode="External"/><Relationship Id="rId798" Type="http://schemas.openxmlformats.org/officeDocument/2006/relationships/hyperlink" Target="https://store.steampowered.com/app/817020/Unholy/" TargetMode="External"/><Relationship Id="rId313" Type="http://schemas.openxmlformats.org/officeDocument/2006/relationships/hyperlink" Target="https://youtu.be/PFJboK_DKfo" TargetMode="External"/><Relationship Id="rId555" Type="http://schemas.openxmlformats.org/officeDocument/2006/relationships/hyperlink" Target="https://store.steampowered.com/app/1701520/Afterimage/" TargetMode="External"/><Relationship Id="rId797" Type="http://schemas.openxmlformats.org/officeDocument/2006/relationships/hyperlink" Target="https://youtu.be/hgc9eBed_a4" TargetMode="External"/><Relationship Id="rId319" Type="http://schemas.openxmlformats.org/officeDocument/2006/relationships/hyperlink" Target="https://youtu.be/quV0D8TvN28" TargetMode="External"/><Relationship Id="rId318" Type="http://schemas.openxmlformats.org/officeDocument/2006/relationships/hyperlink" Target="https://store.steampowered.com/app/1552810/Twin_Mirror/" TargetMode="External"/><Relationship Id="rId317" Type="http://schemas.openxmlformats.org/officeDocument/2006/relationships/hyperlink" Target="https://youtu.be/XCVPpbVUzB8" TargetMode="External"/><Relationship Id="rId559" Type="http://schemas.openxmlformats.org/officeDocument/2006/relationships/hyperlink" Target="https://store.steampowered.com/app/1172380/STAR_WARS_Jedi_Fallen_Order/" TargetMode="External"/><Relationship Id="rId550" Type="http://schemas.openxmlformats.org/officeDocument/2006/relationships/hyperlink" Target="https://youtu.be/Ffq_BsfzGwA" TargetMode="External"/><Relationship Id="rId792" Type="http://schemas.openxmlformats.org/officeDocument/2006/relationships/hyperlink" Target="https://store.steampowered.com/app/1627720/Lies_of_P/" TargetMode="External"/><Relationship Id="rId791" Type="http://schemas.openxmlformats.org/officeDocument/2006/relationships/hyperlink" Target="https://store.steampowered.com/app/2144740/Ghostrunner_2/" TargetMode="External"/><Relationship Id="rId1140" Type="http://schemas.openxmlformats.org/officeDocument/2006/relationships/hyperlink" Target="https://youtu.be/gDhAD-E9jwA?si=6K1NjXcdbXGOyOJQ" TargetMode="External"/><Relationship Id="rId790" Type="http://schemas.openxmlformats.org/officeDocument/2006/relationships/hyperlink" Target="https://youtu.be/-a7w1w1ORK0" TargetMode="External"/><Relationship Id="rId1141" Type="http://schemas.openxmlformats.org/officeDocument/2006/relationships/hyperlink" Target="https://store.steampowered.com/app/961200/Predecessor/" TargetMode="External"/><Relationship Id="rId1142" Type="http://schemas.openxmlformats.org/officeDocument/2006/relationships/hyperlink" Target="https://youtu.be/6CGdGR496Is?si=5o9G8nn8AUK-OF-N" TargetMode="External"/><Relationship Id="rId312" Type="http://schemas.openxmlformats.org/officeDocument/2006/relationships/hyperlink" Target="https://store.steampowered.com/app/1259980/RIDE_4/" TargetMode="External"/><Relationship Id="rId554" Type="http://schemas.openxmlformats.org/officeDocument/2006/relationships/hyperlink" Target="https://youtu.be/77H4BQh1XSo" TargetMode="External"/><Relationship Id="rId796" Type="http://schemas.openxmlformats.org/officeDocument/2006/relationships/hyperlink" Target="https://store.steampowered.com/app/1971870/Mortal_Kombat_1/" TargetMode="External"/><Relationship Id="rId1143" Type="http://schemas.openxmlformats.org/officeDocument/2006/relationships/hyperlink" Target="https://store.steampowered.com/app/1546400/GigaBash/" TargetMode="External"/><Relationship Id="rId311" Type="http://schemas.openxmlformats.org/officeDocument/2006/relationships/hyperlink" Target="https://youtu.be/XvSYShHncSY" TargetMode="External"/><Relationship Id="rId553" Type="http://schemas.openxmlformats.org/officeDocument/2006/relationships/hyperlink" Target="https://store.steampowered.com/app/1209360/Monster_Truck_Championship/" TargetMode="External"/><Relationship Id="rId795" Type="http://schemas.openxmlformats.org/officeDocument/2006/relationships/hyperlink" Target="https://youtu.be/1BhwG5NdLbk" TargetMode="External"/><Relationship Id="rId1144" Type="http://schemas.openxmlformats.org/officeDocument/2006/relationships/hyperlink" Target="https://youtu.be/CmgL0_FLeWA" TargetMode="External"/><Relationship Id="rId310" Type="http://schemas.openxmlformats.org/officeDocument/2006/relationships/hyperlink" Target="https://store.steampowered.com/app/2014380/LIVE_A_LIVE/" TargetMode="External"/><Relationship Id="rId552" Type="http://schemas.openxmlformats.org/officeDocument/2006/relationships/hyperlink" Target="https://youtu.be/4HiCwcPZXjw" TargetMode="External"/><Relationship Id="rId794" Type="http://schemas.openxmlformats.org/officeDocument/2006/relationships/hyperlink" Target="https://store.steampowered.com/app/1272080/PAYDAY_3/" TargetMode="External"/><Relationship Id="rId1145" Type="http://schemas.openxmlformats.org/officeDocument/2006/relationships/hyperlink" Target="https://store.steampowered.com/app/1555140/Born_of_Bread/" TargetMode="External"/><Relationship Id="rId551" Type="http://schemas.openxmlformats.org/officeDocument/2006/relationships/hyperlink" Target="https://store.steampowered.com/app/1154830/Scathe/" TargetMode="External"/><Relationship Id="rId793" Type="http://schemas.openxmlformats.org/officeDocument/2006/relationships/hyperlink" Target="https://youtu.be/sIFml_F5JKg" TargetMode="External"/><Relationship Id="rId1146" Type="http://schemas.openxmlformats.org/officeDocument/2006/relationships/hyperlink" Target="https://youtu.be/5e4A4IeVO_s" TargetMode="External"/><Relationship Id="rId297" Type="http://schemas.openxmlformats.org/officeDocument/2006/relationships/hyperlink" Target="https://store.steampowered.com/app/1249800/XuanYuan_Sword_VII/" TargetMode="External"/><Relationship Id="rId296" Type="http://schemas.openxmlformats.org/officeDocument/2006/relationships/hyperlink" Target="https://youtu.be/lAMwMJIY8pE" TargetMode="External"/><Relationship Id="rId295" Type="http://schemas.openxmlformats.org/officeDocument/2006/relationships/hyperlink" Target="https://store.steampowered.com/app/594330/Visage/" TargetMode="External"/><Relationship Id="rId294" Type="http://schemas.openxmlformats.org/officeDocument/2006/relationships/hyperlink" Target="https://youtu.be/AcvIHr-j9NM" TargetMode="External"/><Relationship Id="rId299" Type="http://schemas.openxmlformats.org/officeDocument/2006/relationships/hyperlink" Target="https://store.steampowered.com/app/599080/The_Blackout_Club/" TargetMode="External"/><Relationship Id="rId298" Type="http://schemas.openxmlformats.org/officeDocument/2006/relationships/hyperlink" Target="https://youtu.be/XqJrK5e21-Q" TargetMode="External"/><Relationship Id="rId271" Type="http://schemas.openxmlformats.org/officeDocument/2006/relationships/hyperlink" Target="https://youtu.be/BhFw_C0ayc8" TargetMode="External"/><Relationship Id="rId270" Type="http://schemas.openxmlformats.org/officeDocument/2006/relationships/hyperlink" Target="https://store.steampowered.com/app/529180/Dark_and_Light/" TargetMode="External"/><Relationship Id="rId269" Type="http://schemas.openxmlformats.org/officeDocument/2006/relationships/hyperlink" Target="https://store.steampowered.com/app/659960/_/" TargetMode="External"/><Relationship Id="rId264" Type="http://schemas.openxmlformats.org/officeDocument/2006/relationships/hyperlink" Target="https://youtu.be/injRhSwmO28" TargetMode="External"/><Relationship Id="rId263" Type="http://schemas.openxmlformats.org/officeDocument/2006/relationships/hyperlink" Target="https://launcher.store.epicgames.com/en-US/p/tony-hawks-pro-skater-1-and-2" TargetMode="External"/><Relationship Id="rId262" Type="http://schemas.openxmlformats.org/officeDocument/2006/relationships/hyperlink" Target="https://youtu.be/8westm21upk" TargetMode="External"/><Relationship Id="rId261" Type="http://schemas.openxmlformats.org/officeDocument/2006/relationships/hyperlink" Target="https://store.steampowered.com/app/1110910/Mortal_Shell/" TargetMode="External"/><Relationship Id="rId268" Type="http://schemas.openxmlformats.org/officeDocument/2006/relationships/hyperlink" Target="https://youtu.be/RTzNAou9a9k" TargetMode="External"/><Relationship Id="rId267" Type="http://schemas.openxmlformats.org/officeDocument/2006/relationships/hyperlink" Target="https://store.steampowered.com/app/698670/Scorn/" TargetMode="External"/><Relationship Id="rId266" Type="http://schemas.openxmlformats.org/officeDocument/2006/relationships/hyperlink" Target="https://youtu.be/bFsM8LvV2Ls" TargetMode="External"/><Relationship Id="rId265" Type="http://schemas.openxmlformats.org/officeDocument/2006/relationships/hyperlink" Target="https://store.steampowered.com/app/1330470/FIST_Forged_In_Shadow_Torch/" TargetMode="External"/><Relationship Id="rId260" Type="http://schemas.openxmlformats.org/officeDocument/2006/relationships/hyperlink" Target="https://youtu.be/n6didUEyfCI" TargetMode="External"/><Relationship Id="rId259" Type="http://schemas.openxmlformats.org/officeDocument/2006/relationships/hyperlink" Target="https://store.steampowered.com/app/1954200/Kena_Bridge_of_Spirits/" TargetMode="External"/><Relationship Id="rId258" Type="http://schemas.openxmlformats.org/officeDocument/2006/relationships/hyperlink" Target="https://youtu.be/npKbQWLN4Zw" TargetMode="External"/><Relationship Id="rId253" Type="http://schemas.openxmlformats.org/officeDocument/2006/relationships/hyperlink" Target="https://store.steampowered.com/app/1040420/Dreamscaper/" TargetMode="External"/><Relationship Id="rId495" Type="http://schemas.openxmlformats.org/officeDocument/2006/relationships/hyperlink" Target="https://youtu.be/WrCfXUrsP0E" TargetMode="External"/><Relationship Id="rId252" Type="http://schemas.openxmlformats.org/officeDocument/2006/relationships/hyperlink" Target="https://youtu.be/v52ECo2L4VU" TargetMode="External"/><Relationship Id="rId494" Type="http://schemas.openxmlformats.org/officeDocument/2006/relationships/hyperlink" Target="https://store.steampowered.com/app/1966700/Windfolk_Sky_is_just_the_Beginning/" TargetMode="External"/><Relationship Id="rId251" Type="http://schemas.openxmlformats.org/officeDocument/2006/relationships/hyperlink" Target="https://store.steampowered.com/app/606280/Darksiders_III/" TargetMode="External"/><Relationship Id="rId493" Type="http://schemas.openxmlformats.org/officeDocument/2006/relationships/hyperlink" Target="https://youtu.be/6qRjlN2ZpuY" TargetMode="External"/><Relationship Id="rId250" Type="http://schemas.openxmlformats.org/officeDocument/2006/relationships/hyperlink" Target="https://youtu.be/UGIDnuz31qA" TargetMode="External"/><Relationship Id="rId492" Type="http://schemas.openxmlformats.org/officeDocument/2006/relationships/hyperlink" Target="https://store.steampowered.com/app/1615290/Ravenous_Devils/" TargetMode="External"/><Relationship Id="rId257" Type="http://schemas.openxmlformats.org/officeDocument/2006/relationships/hyperlink" Target="https://store.steampowered.com/app/1378990/Crash_Bandicoot_4_Its_About_Time/" TargetMode="External"/><Relationship Id="rId499" Type="http://schemas.openxmlformats.org/officeDocument/2006/relationships/hyperlink" Target="https://store.steampowered.com/app/1364020/Boundary/" TargetMode="External"/><Relationship Id="rId256" Type="http://schemas.openxmlformats.org/officeDocument/2006/relationships/hyperlink" Target="https://youtu.be/woo3XMytsjg" TargetMode="External"/><Relationship Id="rId498" Type="http://schemas.openxmlformats.org/officeDocument/2006/relationships/hyperlink" Target="https://store.steampowered.com/app/1839940/Dakar_Desert_Rally/" TargetMode="External"/><Relationship Id="rId255" Type="http://schemas.openxmlformats.org/officeDocument/2006/relationships/hyperlink" Target="https://store.steampowered.com/app/523660/HYPERCHARGE_Unboxed/" TargetMode="External"/><Relationship Id="rId497" Type="http://schemas.openxmlformats.org/officeDocument/2006/relationships/hyperlink" Target="https://youtu.be/8tamAHGOpZM" TargetMode="External"/><Relationship Id="rId254" Type="http://schemas.openxmlformats.org/officeDocument/2006/relationships/hyperlink" Target="https://youtu.be/kXQ758evKrM" TargetMode="External"/><Relationship Id="rId496" Type="http://schemas.openxmlformats.org/officeDocument/2006/relationships/hyperlink" Target="https://selkieharbour.itch.io/isa-calendar-photoshoot-2023" TargetMode="External"/><Relationship Id="rId293" Type="http://schemas.openxmlformats.org/officeDocument/2006/relationships/hyperlink" Target="https://store.steampowered.com/app/2162020/Strayed_Lights/" TargetMode="External"/><Relationship Id="rId292" Type="http://schemas.openxmlformats.org/officeDocument/2006/relationships/hyperlink" Target="https://youtu.be/owTURB5aVpc" TargetMode="External"/><Relationship Id="rId291" Type="http://schemas.openxmlformats.org/officeDocument/2006/relationships/hyperlink" Target="https://store.steampowered.com/app/1336380/Gripper/" TargetMode="External"/><Relationship Id="rId290" Type="http://schemas.openxmlformats.org/officeDocument/2006/relationships/hyperlink" Target="https://youtu.be/yF-bi3JqAwI" TargetMode="External"/><Relationship Id="rId286" Type="http://schemas.openxmlformats.org/officeDocument/2006/relationships/hyperlink" Target="https://youtu.be/C2Fe0lc04sQ" TargetMode="External"/><Relationship Id="rId285" Type="http://schemas.openxmlformats.org/officeDocument/2006/relationships/hyperlink" Target="https://store.steampowered.com/app/493840/Marvel_vs_Capcom_Infinite/" TargetMode="External"/><Relationship Id="rId284" Type="http://schemas.openxmlformats.org/officeDocument/2006/relationships/hyperlink" Target="https://youtu.be/cCiEoI0sRN0" TargetMode="External"/><Relationship Id="rId283" Type="http://schemas.openxmlformats.org/officeDocument/2006/relationships/hyperlink" Target="https://store.steampowered.com/app/389730/TEKKEN_7/" TargetMode="External"/><Relationship Id="rId289" Type="http://schemas.openxmlformats.org/officeDocument/2006/relationships/hyperlink" Target="https://store.steampowered.com/app/753590/Hellbound/" TargetMode="External"/><Relationship Id="rId288" Type="http://schemas.openxmlformats.org/officeDocument/2006/relationships/hyperlink" Target="https://youtu.be/3Gl_lTvQV9g" TargetMode="External"/><Relationship Id="rId287" Type="http://schemas.openxmlformats.org/officeDocument/2006/relationships/hyperlink" Target="https://store.steampowered.com/app/2139230/BLUE_PROTOCOL/" TargetMode="External"/><Relationship Id="rId282" Type="http://schemas.openxmlformats.org/officeDocument/2006/relationships/hyperlink" Target="https://youtu.be/PxMr5jz9Ugg" TargetMode="External"/><Relationship Id="rId281" Type="http://schemas.openxmlformats.org/officeDocument/2006/relationships/hyperlink" Target="https://store.steampowered.com/app/2138710/Sifu/" TargetMode="External"/><Relationship Id="rId280" Type="http://schemas.openxmlformats.org/officeDocument/2006/relationships/hyperlink" Target="https://youtu.be/eeWfCzOyOQU" TargetMode="External"/><Relationship Id="rId275" Type="http://schemas.openxmlformats.org/officeDocument/2006/relationships/hyperlink" Target="https://youtu.be/cwC9U_7tiio" TargetMode="External"/><Relationship Id="rId274" Type="http://schemas.openxmlformats.org/officeDocument/2006/relationships/hyperlink" Target="https://store.steampowered.com/app/1091460/_JianPo/" TargetMode="External"/><Relationship Id="rId273" Type="http://schemas.openxmlformats.org/officeDocument/2006/relationships/hyperlink" Target="https://youtu.be/Jt3OnlzBRTU" TargetMode="External"/><Relationship Id="rId272" Type="http://schemas.openxmlformats.org/officeDocument/2006/relationships/hyperlink" Target="https://store.steampowered.com/app/544330/Snake_Pass/" TargetMode="External"/><Relationship Id="rId279" Type="http://schemas.openxmlformats.org/officeDocument/2006/relationships/hyperlink" Target="https://store.steampowered.com/app/1030210/Torchlight_III/" TargetMode="External"/><Relationship Id="rId278" Type="http://schemas.openxmlformats.org/officeDocument/2006/relationships/hyperlink" Target="https://youtu.be/qORiIbiLtaI" TargetMode="External"/><Relationship Id="rId277" Type="http://schemas.openxmlformats.org/officeDocument/2006/relationships/hyperlink" Target="https://store.steampowered.com/app/1974050/Torchlight_Infinite/" TargetMode="External"/><Relationship Id="rId276" Type="http://schemas.openxmlformats.org/officeDocument/2006/relationships/hyperlink" Target="https://launcher.store.epicgames.com/en-US/p/tchia" TargetMode="External"/><Relationship Id="rId907" Type="http://schemas.openxmlformats.org/officeDocument/2006/relationships/hyperlink" Target="https://store.steampowered.com/app/1534720/Space_Boat/" TargetMode="External"/><Relationship Id="rId906" Type="http://schemas.openxmlformats.org/officeDocument/2006/relationships/hyperlink" Target="https://www.youtube.com/watch?v=XOgPHpt1I5E" TargetMode="External"/><Relationship Id="rId905" Type="http://schemas.openxmlformats.org/officeDocument/2006/relationships/hyperlink" Target="https://store.steampowered.com/app/2518960/Wizardry_Proving_Grounds_of_the_Mad_Overlord/" TargetMode="External"/><Relationship Id="rId904" Type="http://schemas.openxmlformats.org/officeDocument/2006/relationships/hyperlink" Target="https://youtu.be/xz-JSMkV1-M" TargetMode="External"/><Relationship Id="rId909" Type="http://schemas.openxmlformats.org/officeDocument/2006/relationships/hyperlink" Target="https://store.steampowered.com/app/1249040/American_Arcadia/" TargetMode="External"/><Relationship Id="rId908" Type="http://schemas.openxmlformats.org/officeDocument/2006/relationships/hyperlink" Target="https://youtu.be/d434-HP-BIg" TargetMode="External"/><Relationship Id="rId903" Type="http://schemas.openxmlformats.org/officeDocument/2006/relationships/hyperlink" Target="https://store.steampowered.com/app/1975440/Under_The_Waves/" TargetMode="External"/><Relationship Id="rId902" Type="http://schemas.openxmlformats.org/officeDocument/2006/relationships/hyperlink" Target="https://youtu.be/lJftSWgWwF4" TargetMode="External"/><Relationship Id="rId901" Type="http://schemas.openxmlformats.org/officeDocument/2006/relationships/hyperlink" Target="https://store.steampowered.com/app/1355090/RAILGRADE/" TargetMode="External"/><Relationship Id="rId900" Type="http://schemas.openxmlformats.org/officeDocument/2006/relationships/hyperlink" Target="https://youtu.be/54z8McQB1Gg" TargetMode="External"/><Relationship Id="rId929" Type="http://schemas.openxmlformats.org/officeDocument/2006/relationships/hyperlink" Target="https://youtu.be/eUu8scM4U0I" TargetMode="External"/><Relationship Id="rId928" Type="http://schemas.openxmlformats.org/officeDocument/2006/relationships/hyperlink" Target="https://store.steampowered.com/app/2206210/GYLT/" TargetMode="External"/><Relationship Id="rId927" Type="http://schemas.openxmlformats.org/officeDocument/2006/relationships/hyperlink" Target="https://youtu.be/R7gXnaOUeqM" TargetMode="External"/><Relationship Id="rId926" Type="http://schemas.openxmlformats.org/officeDocument/2006/relationships/hyperlink" Target="https://store.steampowered.com/app/2133830/UNFOLLOW/" TargetMode="External"/><Relationship Id="rId921" Type="http://schemas.openxmlformats.org/officeDocument/2006/relationships/hyperlink" Target="https://store.steampowered.com/app/1657090/Mini_Royale/" TargetMode="External"/><Relationship Id="rId920" Type="http://schemas.openxmlformats.org/officeDocument/2006/relationships/hyperlink" Target="https://youtu.be/9PQS2vkoY-o" TargetMode="External"/><Relationship Id="rId925" Type="http://schemas.openxmlformats.org/officeDocument/2006/relationships/hyperlink" Target="https://store.steampowered.com/app/1885250/Axiom_of_Maria/" TargetMode="External"/><Relationship Id="rId924" Type="http://schemas.openxmlformats.org/officeDocument/2006/relationships/hyperlink" Target="https://youtu.be/xocbPA0-mFk" TargetMode="External"/><Relationship Id="rId923" Type="http://schemas.openxmlformats.org/officeDocument/2006/relationships/hyperlink" Target="https://store.steampowered.com/app/1933000/Luna_Abyss/" TargetMode="External"/><Relationship Id="rId922" Type="http://schemas.openxmlformats.org/officeDocument/2006/relationships/hyperlink" Target="https://youtu.be/d1bd5Gd9z4k" TargetMode="External"/><Relationship Id="rId918" Type="http://schemas.openxmlformats.org/officeDocument/2006/relationships/hyperlink" Target="https://youtu.be/W7xyb_lv8qI" TargetMode="External"/><Relationship Id="rId917" Type="http://schemas.openxmlformats.org/officeDocument/2006/relationships/hyperlink" Target="https://store.steampowered.com/app/2272250/Forgive_Me_Father_2/" TargetMode="External"/><Relationship Id="rId916" Type="http://schemas.openxmlformats.org/officeDocument/2006/relationships/hyperlink" Target="https://youtu.be/wXHI2kbxLBs" TargetMode="External"/><Relationship Id="rId915" Type="http://schemas.openxmlformats.org/officeDocument/2006/relationships/hyperlink" Target="https://store.steampowered.com/app/1766060/HumanitZ/" TargetMode="External"/><Relationship Id="rId919" Type="http://schemas.openxmlformats.org/officeDocument/2006/relationships/hyperlink" Target="https://store.steampowered.com/app/2051120/HOT_WHEELS_UNLEASHED_2__Turbocharged/" TargetMode="External"/><Relationship Id="rId910" Type="http://schemas.openxmlformats.org/officeDocument/2006/relationships/hyperlink" Target="https://youtu.be/TZz32AfiFOM" TargetMode="External"/><Relationship Id="rId914" Type="http://schemas.openxmlformats.org/officeDocument/2006/relationships/hyperlink" Target="https://youtu.be/SbCHudGAneI" TargetMode="External"/><Relationship Id="rId913" Type="http://schemas.openxmlformats.org/officeDocument/2006/relationships/hyperlink" Target="https://store.steampowered.com/app/1691320/Hellbreach_Vegas/" TargetMode="External"/><Relationship Id="rId912" Type="http://schemas.openxmlformats.org/officeDocument/2006/relationships/hyperlink" Target="https://youtu.be/XR7iqYiaZ6U" TargetMode="External"/><Relationship Id="rId911" Type="http://schemas.openxmlformats.org/officeDocument/2006/relationships/hyperlink" Target="https://store.steampowered.com/app/1989320/Monolith_Requiem_of_the_Ancients/" TargetMode="External"/><Relationship Id="rId1213" Type="http://schemas.openxmlformats.org/officeDocument/2006/relationships/hyperlink" Target="https://store.steampowered.com/app/2551020/Onearmed_robber/" TargetMode="External"/><Relationship Id="rId1214" Type="http://schemas.openxmlformats.org/officeDocument/2006/relationships/hyperlink" Target="https://youtu.be/pmnmque8sMM" TargetMode="External"/><Relationship Id="rId1215" Type="http://schemas.openxmlformats.org/officeDocument/2006/relationships/hyperlink" Target="https://store.steampowered.com/app/2021210/DRAGON_QUEST_TREASURES/" TargetMode="External"/><Relationship Id="rId1216" Type="http://schemas.openxmlformats.org/officeDocument/2006/relationships/hyperlink" Target="https://youtu.be/AaJAw6wHXCo" TargetMode="External"/><Relationship Id="rId1217" Type="http://schemas.openxmlformats.org/officeDocument/2006/relationships/hyperlink" Target="https://youtu.be/1iMqEhRDy_k" TargetMode="External"/><Relationship Id="rId1218" Type="http://schemas.openxmlformats.org/officeDocument/2006/relationships/hyperlink" Target="https://store.steampowered.com/app/1544020/The_Callisto_Protocol/" TargetMode="External"/><Relationship Id="rId1219" Type="http://schemas.openxmlformats.org/officeDocument/2006/relationships/hyperlink" Target="https://youtu.be/xXnmjhfeNKA" TargetMode="External"/><Relationship Id="rId629" Type="http://schemas.openxmlformats.org/officeDocument/2006/relationships/hyperlink" Target="https://store.steampowered.com/app/1324340/Made_in_Abyss_Binary_Star_Falling_into_Darkness/" TargetMode="External"/><Relationship Id="rId624" Type="http://schemas.openxmlformats.org/officeDocument/2006/relationships/hyperlink" Target="https://youtu.be/PR2yJnFgH4k" TargetMode="External"/><Relationship Id="rId866" Type="http://schemas.openxmlformats.org/officeDocument/2006/relationships/hyperlink" Target="https://store.steampowered.com/app/1153410/Japanese_Drift_Master/" TargetMode="External"/><Relationship Id="rId623" Type="http://schemas.openxmlformats.org/officeDocument/2006/relationships/hyperlink" Target="https://store.steampowered.com/app/1288320/Way_of_the_Hunter/" TargetMode="External"/><Relationship Id="rId865" Type="http://schemas.openxmlformats.org/officeDocument/2006/relationships/hyperlink" Target="https://youtu.be/iME82kd9Qz8" TargetMode="External"/><Relationship Id="rId622" Type="http://schemas.openxmlformats.org/officeDocument/2006/relationships/hyperlink" Target="https://store.steampowered.com/app/1370140/Kao_the_Kangaroo/" TargetMode="External"/><Relationship Id="rId864" Type="http://schemas.openxmlformats.org/officeDocument/2006/relationships/hyperlink" Target="https://store.steampowered.com/app/2448030/Pine_Harbor/" TargetMode="External"/><Relationship Id="rId621" Type="http://schemas.openxmlformats.org/officeDocument/2006/relationships/hyperlink" Target="https://youtu.be/C-CL8Ru_N8Q" TargetMode="External"/><Relationship Id="rId863" Type="http://schemas.openxmlformats.org/officeDocument/2006/relationships/hyperlink" Target="https://youtu.be/sEgxfQOSF-A?si=79sR2mwHIpqBzFjP" TargetMode="External"/><Relationship Id="rId628" Type="http://schemas.openxmlformats.org/officeDocument/2006/relationships/hyperlink" Target="https://youtu.be/lCAQCv5KhHc" TargetMode="External"/><Relationship Id="rId627" Type="http://schemas.openxmlformats.org/officeDocument/2006/relationships/hyperlink" Target="https://store.steampowered.com/app/1983300/Paper_Ghost_Stories_Third_Eye_Open/" TargetMode="External"/><Relationship Id="rId869" Type="http://schemas.openxmlformats.org/officeDocument/2006/relationships/hyperlink" Target="https://youtu.be/c4wlVou39sg?si=YTRWA35CyOIPhRbW" TargetMode="External"/><Relationship Id="rId626" Type="http://schemas.openxmlformats.org/officeDocument/2006/relationships/hyperlink" Target="https://youtu.be/HSZztnWqAJM" TargetMode="External"/><Relationship Id="rId868" Type="http://schemas.openxmlformats.org/officeDocument/2006/relationships/hyperlink" Target="https://store.steampowered.com/app/2210830/Quantum_Knights/" TargetMode="External"/><Relationship Id="rId625" Type="http://schemas.openxmlformats.org/officeDocument/2006/relationships/hyperlink" Target="https://surumekoubou.booth.pm/items/1175114" TargetMode="External"/><Relationship Id="rId867" Type="http://schemas.openxmlformats.org/officeDocument/2006/relationships/hyperlink" Target="https://store.steampowered.com/app/2120300/Retrowave_84/" TargetMode="External"/><Relationship Id="rId620" Type="http://schemas.openxmlformats.org/officeDocument/2006/relationships/hyperlink" Target="https://store.steampowered.com/app/1550010/The_Witch_of_Fern_Island/" TargetMode="External"/><Relationship Id="rId862" Type="http://schemas.openxmlformats.org/officeDocument/2006/relationships/hyperlink" Target="https://store.steampowered.com/app/2214880/Europa/" TargetMode="External"/><Relationship Id="rId861" Type="http://schemas.openxmlformats.org/officeDocument/2006/relationships/hyperlink" Target="https://youtu.be/fy2DTRFcp68" TargetMode="External"/><Relationship Id="rId1210" Type="http://schemas.openxmlformats.org/officeDocument/2006/relationships/hyperlink" Target="https://youtu.be/zWKhfbWXoBU" TargetMode="External"/><Relationship Id="rId860" Type="http://schemas.openxmlformats.org/officeDocument/2006/relationships/hyperlink" Target="https://store.steampowered.com/app/1273440/OverDrift_Festival/" TargetMode="External"/><Relationship Id="rId1211" Type="http://schemas.openxmlformats.org/officeDocument/2006/relationships/hyperlink" Target="https://store.steampowered.com/app/1977530/Onearmed_cook/" TargetMode="External"/><Relationship Id="rId1212" Type="http://schemas.openxmlformats.org/officeDocument/2006/relationships/hyperlink" Target="https://youtu.be/NRRE9qmYQm0" TargetMode="External"/><Relationship Id="rId1202" Type="http://schemas.openxmlformats.org/officeDocument/2006/relationships/hyperlink" Target="https://youtu.be/tfP-5PSx8wM" TargetMode="External"/><Relationship Id="rId1203" Type="http://schemas.openxmlformats.org/officeDocument/2006/relationships/hyperlink" Target="https://store.steampowered.com/app/1173220/Bleak_Faith_Forsaken/" TargetMode="External"/><Relationship Id="rId1204" Type="http://schemas.openxmlformats.org/officeDocument/2006/relationships/hyperlink" Target="https://youtu.be/x2swYPBz4t4" TargetMode="External"/><Relationship Id="rId1205" Type="http://schemas.openxmlformats.org/officeDocument/2006/relationships/hyperlink" Target="https://youtu.be/KzIceQB9jXQ" TargetMode="External"/><Relationship Id="rId1206" Type="http://schemas.openxmlformats.org/officeDocument/2006/relationships/hyperlink" Target="https://store.steampowered.com/app/1530470/Daymare_1994_Sandcastle/" TargetMode="External"/><Relationship Id="rId1207" Type="http://schemas.openxmlformats.org/officeDocument/2006/relationships/hyperlink" Target="https://youtu.be/KydmgKg0e9s" TargetMode="External"/><Relationship Id="rId1208" Type="http://schemas.openxmlformats.org/officeDocument/2006/relationships/hyperlink" Target="https://youtu.be/Bam7EbQ9r64" TargetMode="External"/><Relationship Id="rId1209" Type="http://schemas.openxmlformats.org/officeDocument/2006/relationships/hyperlink" Target="https://store.steampowered.com/app/1549970/Aliens_Fireteam_Elite/" TargetMode="External"/><Relationship Id="rId619" Type="http://schemas.openxmlformats.org/officeDocument/2006/relationships/hyperlink" Target="https://store.steampowered.com/app/1146310/Beyond_a_Steel_Sky/" TargetMode="External"/><Relationship Id="rId618" Type="http://schemas.openxmlformats.org/officeDocument/2006/relationships/hyperlink" Target="https://youtu.be/DXC9U1V9Udc" TargetMode="External"/><Relationship Id="rId613" Type="http://schemas.openxmlformats.org/officeDocument/2006/relationships/hyperlink" Target="https://store.steampowered.com/app/1109160/Giants_Uprising/" TargetMode="External"/><Relationship Id="rId855" Type="http://schemas.openxmlformats.org/officeDocument/2006/relationships/hyperlink" Target="https://youtu.be/PbA_jMwrTrQ" TargetMode="External"/><Relationship Id="rId612" Type="http://schemas.openxmlformats.org/officeDocument/2006/relationships/hyperlink" Target="https://youtu.be/pLlf_pS1PJU" TargetMode="External"/><Relationship Id="rId854" Type="http://schemas.openxmlformats.org/officeDocument/2006/relationships/hyperlink" Target="https://store.steampowered.com/app/849100/Alaskan_Road_Truckers/" TargetMode="External"/><Relationship Id="rId611" Type="http://schemas.openxmlformats.org/officeDocument/2006/relationships/hyperlink" Target="https://store.steampowered.com/app/1683100/Ultra_Age/" TargetMode="External"/><Relationship Id="rId853" Type="http://schemas.openxmlformats.org/officeDocument/2006/relationships/hyperlink" Target="https://youtu.be/1CGm_U2yxMA" TargetMode="External"/><Relationship Id="rId610" Type="http://schemas.openxmlformats.org/officeDocument/2006/relationships/hyperlink" Target="https://youtu.be/g63uCPdSBhE" TargetMode="External"/><Relationship Id="rId852" Type="http://schemas.openxmlformats.org/officeDocument/2006/relationships/hyperlink" Target="https://store.steampowered.com/app/1227650/BangOn_Balls_Chronicles/" TargetMode="External"/><Relationship Id="rId617" Type="http://schemas.openxmlformats.org/officeDocument/2006/relationships/hyperlink" Target="https://store.steampowered.com/app/1062960/Under_the_Sand_REDUX__a_road_trip_game/" TargetMode="External"/><Relationship Id="rId859" Type="http://schemas.openxmlformats.org/officeDocument/2006/relationships/hyperlink" Target="https://youtu.be/LY7r_jGjr6I" TargetMode="External"/><Relationship Id="rId616" Type="http://schemas.openxmlformats.org/officeDocument/2006/relationships/hyperlink" Target="https://youtu.be/_lSb_Khrn5c" TargetMode="External"/><Relationship Id="rId858" Type="http://schemas.openxmlformats.org/officeDocument/2006/relationships/hyperlink" Target="https://store.steampowered.com/app/1351000/Gangs_of_Sherwood/" TargetMode="External"/><Relationship Id="rId615" Type="http://schemas.openxmlformats.org/officeDocument/2006/relationships/hyperlink" Target="https://store.steampowered.com/app/512300/Unbox_Newbies_Adventure/" TargetMode="External"/><Relationship Id="rId857" Type="http://schemas.openxmlformats.org/officeDocument/2006/relationships/hyperlink" Target="https://youtu.be/bEfu4ByrS7A" TargetMode="External"/><Relationship Id="rId614" Type="http://schemas.openxmlformats.org/officeDocument/2006/relationships/hyperlink" Target="https://youtu.be/8g1mJIeKBO0" TargetMode="External"/><Relationship Id="rId856" Type="http://schemas.openxmlformats.org/officeDocument/2006/relationships/hyperlink" Target="https://store.steampowered.com/app/1351000/Gangs_of_Sherwood/" TargetMode="External"/><Relationship Id="rId851" Type="http://schemas.openxmlformats.org/officeDocument/2006/relationships/hyperlink" Target="https://youtu.be/7VroJ6T-Hns" TargetMode="External"/><Relationship Id="rId850" Type="http://schemas.openxmlformats.org/officeDocument/2006/relationships/hyperlink" Target="https://store.steampowered.com/app/2365810/Pseudoregalia/" TargetMode="External"/><Relationship Id="rId1200" Type="http://schemas.openxmlformats.org/officeDocument/2006/relationships/hyperlink" Target="https://youtu.be/lZgolPe0m-w" TargetMode="External"/><Relationship Id="rId1201" Type="http://schemas.openxmlformats.org/officeDocument/2006/relationships/hyperlink" Target="https://store.steampowered.com/app/587520/Dungeons_of_Sundaria/" TargetMode="External"/><Relationship Id="rId1235" Type="http://schemas.openxmlformats.org/officeDocument/2006/relationships/hyperlink" Target="https://youtu.be/foSI26cbnq0" TargetMode="External"/><Relationship Id="rId1236" Type="http://schemas.openxmlformats.org/officeDocument/2006/relationships/hyperlink" Target="https://adamdubigames.itch.io/chordosis" TargetMode="External"/><Relationship Id="rId1237" Type="http://schemas.openxmlformats.org/officeDocument/2006/relationships/hyperlink" Target="https://youtu.be/WkIDfc09mSI" TargetMode="External"/><Relationship Id="rId1238" Type="http://schemas.openxmlformats.org/officeDocument/2006/relationships/hyperlink" Target="https://store.steampowered.com/app/2573320/Beyond_Hanwell_Teaser_The_Royal_Hallamshire/" TargetMode="External"/><Relationship Id="rId1239" Type="http://schemas.openxmlformats.org/officeDocument/2006/relationships/hyperlink" Target="https://youtu.be/btSnnukK9m8?si=ZZ-hVa8iWLQMK-o1" TargetMode="External"/><Relationship Id="rId409" Type="http://schemas.openxmlformats.org/officeDocument/2006/relationships/hyperlink" Target="https://store.steampowered.com/app/1710580/MotoGP22/" TargetMode="External"/><Relationship Id="rId404" Type="http://schemas.openxmlformats.org/officeDocument/2006/relationships/hyperlink" Target="https://youtu.be/IwMZmyU2Png" TargetMode="External"/><Relationship Id="rId646" Type="http://schemas.openxmlformats.org/officeDocument/2006/relationships/hyperlink" Target="https://youtu.be/HTrn5PrzXJI" TargetMode="External"/><Relationship Id="rId888" Type="http://schemas.openxmlformats.org/officeDocument/2006/relationships/hyperlink" Target="https://store.steampowered.com/app/1564220/QUBE_10th_Anniversary/" TargetMode="External"/><Relationship Id="rId403" Type="http://schemas.openxmlformats.org/officeDocument/2006/relationships/hyperlink" Target="https://store.steampowered.com/app/1284730/Successor/" TargetMode="External"/><Relationship Id="rId645" Type="http://schemas.openxmlformats.org/officeDocument/2006/relationships/hyperlink" Target="https://store.steampowered.com/app/967390/Chronos_Before_the_Ashes/" TargetMode="External"/><Relationship Id="rId887" Type="http://schemas.openxmlformats.org/officeDocument/2006/relationships/hyperlink" Target="https://youtu.be/3r9OPHdlU3g?si=HBDxxh2i78EmSwTV" TargetMode="External"/><Relationship Id="rId402" Type="http://schemas.openxmlformats.org/officeDocument/2006/relationships/hyperlink" Target="https://youtu.be/Upd-CjlWZzA" TargetMode="External"/><Relationship Id="rId644" Type="http://schemas.openxmlformats.org/officeDocument/2006/relationships/hyperlink" Target="https://youtu.be/T6_qxaRFD0k" TargetMode="External"/><Relationship Id="rId886" Type="http://schemas.openxmlformats.org/officeDocument/2006/relationships/hyperlink" Target="https://store.steampowered.com/app/1158940/Blazing_Sails/" TargetMode="External"/><Relationship Id="rId401" Type="http://schemas.openxmlformats.org/officeDocument/2006/relationships/hyperlink" Target="https://store.steampowered.com/app/712190/Genesis_Alpha_One_Deluxe_Edition/" TargetMode="External"/><Relationship Id="rId643" Type="http://schemas.openxmlformats.org/officeDocument/2006/relationships/hyperlink" Target="https://store.steampowered.com/app/1843860/The_Redress_of_Mira/" TargetMode="External"/><Relationship Id="rId885" Type="http://schemas.openxmlformats.org/officeDocument/2006/relationships/hyperlink" Target="https://youtube.com/shorts/iMbmTRfhoFU?si=GQqvT1mRzlc_29ds" TargetMode="External"/><Relationship Id="rId408" Type="http://schemas.openxmlformats.org/officeDocument/2006/relationships/hyperlink" Target="https://youtu.be/hNipmsx2dTY" TargetMode="External"/><Relationship Id="rId407" Type="http://schemas.openxmlformats.org/officeDocument/2006/relationships/hyperlink" Target="https://store.steampowered.com/app/989440/Phantom_Abyss/" TargetMode="External"/><Relationship Id="rId649" Type="http://schemas.openxmlformats.org/officeDocument/2006/relationships/hyperlink" Target="https://store.steampowered.com/app/917720/Gamedec__Definitive_Edition/" TargetMode="External"/><Relationship Id="rId406" Type="http://schemas.openxmlformats.org/officeDocument/2006/relationships/hyperlink" Target="https://youtu.be/Uoj_6XYLjDs" TargetMode="External"/><Relationship Id="rId648" Type="http://schemas.openxmlformats.org/officeDocument/2006/relationships/hyperlink" Target="https://youtu.be/w5i_vHmgZVE" TargetMode="External"/><Relationship Id="rId405" Type="http://schemas.openxmlformats.org/officeDocument/2006/relationships/hyperlink" Target="https://store.steampowered.com/app/924070/Arboria/" TargetMode="External"/><Relationship Id="rId647" Type="http://schemas.openxmlformats.org/officeDocument/2006/relationships/hyperlink" Target="https://store.steampowered.com/app/492230/Space_Hulk_Tactics/" TargetMode="External"/><Relationship Id="rId889" Type="http://schemas.openxmlformats.org/officeDocument/2006/relationships/hyperlink" Target="https://youtu.be/zXkb6H7KPxc" TargetMode="External"/><Relationship Id="rId880" Type="http://schemas.openxmlformats.org/officeDocument/2006/relationships/hyperlink" Target="https://store.steampowered.com/app/1059900/Tribe_Primitive_Builder/" TargetMode="External"/><Relationship Id="rId1230" Type="http://schemas.openxmlformats.org/officeDocument/2006/relationships/hyperlink" Target="https://youtu.be/c8JQPrmkWAw" TargetMode="External"/><Relationship Id="rId400" Type="http://schemas.openxmlformats.org/officeDocument/2006/relationships/hyperlink" Target="https://youtu.be/6xNi5-OnTpY" TargetMode="External"/><Relationship Id="rId642" Type="http://schemas.openxmlformats.org/officeDocument/2006/relationships/hyperlink" Target="https://youtu.be/f6mgN99jJnQ" TargetMode="External"/><Relationship Id="rId884" Type="http://schemas.openxmlformats.org/officeDocument/2006/relationships/hyperlink" Target="https://store.steampowered.com/app/2527660/The_Awakener_Forgotten_Oath/" TargetMode="External"/><Relationship Id="rId1231" Type="http://schemas.openxmlformats.org/officeDocument/2006/relationships/hyperlink" Target="https://store.steampowered.com/app/1920780/Stray_Gods_The_Roleplaying_Musical/" TargetMode="External"/><Relationship Id="rId641" Type="http://schemas.openxmlformats.org/officeDocument/2006/relationships/hyperlink" Target="https://store.steampowered.com/app/1966420/Harmony_The_Fall_of_Reverie/" TargetMode="External"/><Relationship Id="rId883" Type="http://schemas.openxmlformats.org/officeDocument/2006/relationships/hyperlink" Target="https://youtu.be/YPEYksTjsKk" TargetMode="External"/><Relationship Id="rId1232" Type="http://schemas.openxmlformats.org/officeDocument/2006/relationships/hyperlink" Target="https://youtu.be/_sIOP76cD_k" TargetMode="External"/><Relationship Id="rId640" Type="http://schemas.openxmlformats.org/officeDocument/2006/relationships/hyperlink" Target="https://youtu.be/VhUCzbjUZKg" TargetMode="External"/><Relationship Id="rId882" Type="http://schemas.openxmlformats.org/officeDocument/2006/relationships/hyperlink" Target="https://store.steampowered.com/app/1372150/Fish_Game/" TargetMode="External"/><Relationship Id="rId1233" Type="http://schemas.openxmlformats.org/officeDocument/2006/relationships/hyperlink" Target="https://store.steampowered.com/app/1153640/Chorus/" TargetMode="External"/><Relationship Id="rId881" Type="http://schemas.openxmlformats.org/officeDocument/2006/relationships/hyperlink" Target="https://youtu.be/Wo0I5sEYovI" TargetMode="External"/><Relationship Id="rId1234" Type="http://schemas.openxmlformats.org/officeDocument/2006/relationships/hyperlink" Target="http://itch.io/" TargetMode="External"/><Relationship Id="rId1224" Type="http://schemas.openxmlformats.org/officeDocument/2006/relationships/hyperlink" Target="https://youtu.be/GfshCet9ZMo" TargetMode="External"/><Relationship Id="rId1225" Type="http://schemas.openxmlformats.org/officeDocument/2006/relationships/hyperlink" Target="https://store.steampowered.com/app/1778820/TEKKEN_8/" TargetMode="External"/><Relationship Id="rId1226" Type="http://schemas.openxmlformats.org/officeDocument/2006/relationships/hyperlink" Target="https://youtu.be/4R_y0NcmL2U" TargetMode="External"/><Relationship Id="rId1227" Type="http://schemas.openxmlformats.org/officeDocument/2006/relationships/hyperlink" Target="https://store.steampowered.com/app/1333200/Song_of_Nunu_A_League_of_Legends_Story/" TargetMode="External"/><Relationship Id="rId1228" Type="http://schemas.openxmlformats.org/officeDocument/2006/relationships/hyperlink" Target="https://youtu.be/spCbXYTs7_s" TargetMode="External"/><Relationship Id="rId1229" Type="http://schemas.openxmlformats.org/officeDocument/2006/relationships/hyperlink" Target="https://store.steampowered.com/app/495420/State_of_Decay_2_Juggernaut_Edition/" TargetMode="External"/><Relationship Id="rId635" Type="http://schemas.openxmlformats.org/officeDocument/2006/relationships/hyperlink" Target="https://store.steampowered.com/app/1945780/Under_The_Moon/" TargetMode="External"/><Relationship Id="rId877" Type="http://schemas.openxmlformats.org/officeDocument/2006/relationships/hyperlink" Target="https://youtu.be/fEjxRL9APGc?si=NQOpeJAuP2q6z8BI" TargetMode="External"/><Relationship Id="rId634" Type="http://schemas.openxmlformats.org/officeDocument/2006/relationships/hyperlink" Target="https://youtu.be/F0Ui0KNP1sY" TargetMode="External"/><Relationship Id="rId876" Type="http://schemas.openxmlformats.org/officeDocument/2006/relationships/hyperlink" Target="https://store.steampowered.com/app/2285150/The_Front/" TargetMode="External"/><Relationship Id="rId633" Type="http://schemas.openxmlformats.org/officeDocument/2006/relationships/hyperlink" Target="https://store.steampowered.com/app/1155330/Showgunners/" TargetMode="External"/><Relationship Id="rId875" Type="http://schemas.openxmlformats.org/officeDocument/2006/relationships/hyperlink" Target="https://store.steampowered.com/app/2352100/Warlock_Survivors/" TargetMode="External"/><Relationship Id="rId632" Type="http://schemas.openxmlformats.org/officeDocument/2006/relationships/hyperlink" Target="https://youtu.be/mNT4nA_3K-c" TargetMode="External"/><Relationship Id="rId874" Type="http://schemas.openxmlformats.org/officeDocument/2006/relationships/hyperlink" Target="https://store.steampowered.com/app/1722610/Unawake/" TargetMode="External"/><Relationship Id="rId639" Type="http://schemas.openxmlformats.org/officeDocument/2006/relationships/hyperlink" Target="https://mrdrnose.itch.io/votv" TargetMode="External"/><Relationship Id="rId638" Type="http://schemas.openxmlformats.org/officeDocument/2006/relationships/hyperlink" Target="https://youtu.be/gz_m1ZdmfaQ" TargetMode="External"/><Relationship Id="rId637" Type="http://schemas.openxmlformats.org/officeDocument/2006/relationships/hyperlink" Target="https://store.steampowered.com/app/792300/The_Beast_Inside/" TargetMode="External"/><Relationship Id="rId879" Type="http://schemas.openxmlformats.org/officeDocument/2006/relationships/hyperlink" Target="https://youtu.be/So116tU-rS0" TargetMode="External"/><Relationship Id="rId636" Type="http://schemas.openxmlformats.org/officeDocument/2006/relationships/hyperlink" Target="https://youtu.be/oy5I2cwJc7Y" TargetMode="External"/><Relationship Id="rId878" Type="http://schemas.openxmlformats.org/officeDocument/2006/relationships/hyperlink" Target="https://store.steampowered.com/app/1501750/Lords_of_the_Fallen/" TargetMode="External"/><Relationship Id="rId631" Type="http://schemas.openxmlformats.org/officeDocument/2006/relationships/hyperlink" Target="https://store.steampowered.com/app/487120/Citadel_Forged_with_Fire/" TargetMode="External"/><Relationship Id="rId873" Type="http://schemas.openxmlformats.org/officeDocument/2006/relationships/hyperlink" Target="https://youtu.be/TO_3MieFPI4" TargetMode="External"/><Relationship Id="rId1220" Type="http://schemas.openxmlformats.org/officeDocument/2006/relationships/hyperlink" Target="https://youtu.be/xXnmjhfeNKA" TargetMode="External"/><Relationship Id="rId630" Type="http://schemas.openxmlformats.org/officeDocument/2006/relationships/hyperlink" Target="https://youtu.be/X2m6FUea_RE" TargetMode="External"/><Relationship Id="rId872" Type="http://schemas.openxmlformats.org/officeDocument/2006/relationships/hyperlink" Target="https://store.steampowered.com/app/2503740/Storm_Striker/" TargetMode="External"/><Relationship Id="rId1221" Type="http://schemas.openxmlformats.org/officeDocument/2006/relationships/hyperlink" Target="https://store.steampowered.com/app/1765780/ADACA/" TargetMode="External"/><Relationship Id="rId871" Type="http://schemas.openxmlformats.org/officeDocument/2006/relationships/hyperlink" Target="https://youtu.be/h9lLGTeIFu4" TargetMode="External"/><Relationship Id="rId1222" Type="http://schemas.openxmlformats.org/officeDocument/2006/relationships/hyperlink" Target="https://youtu.be/d2QQ_84vdIg" TargetMode="External"/><Relationship Id="rId870" Type="http://schemas.openxmlformats.org/officeDocument/2006/relationships/hyperlink" Target="https://store.steampowered.com/app/2460920/ACRES/" TargetMode="External"/><Relationship Id="rId1223" Type="http://schemas.openxmlformats.org/officeDocument/2006/relationships/hyperlink" Target="https://store.steampowered.com/app/1778820/TEKKEN_8/" TargetMode="External"/><Relationship Id="rId829" Type="http://schemas.openxmlformats.org/officeDocument/2006/relationships/hyperlink" Target="https://youtu.be/pfbZQbbgvyk" TargetMode="External"/><Relationship Id="rId828" Type="http://schemas.openxmlformats.org/officeDocument/2006/relationships/hyperlink" Target="https://store.steampowered.com/app/2025320/Estencel/" TargetMode="External"/><Relationship Id="rId827" Type="http://schemas.openxmlformats.org/officeDocument/2006/relationships/hyperlink" Target="https://youtu.be/MAvY9mCkmww" TargetMode="External"/><Relationship Id="rId822" Type="http://schemas.openxmlformats.org/officeDocument/2006/relationships/hyperlink" Target="https://store.steampowered.com/app/908360/Monomyth/" TargetMode="External"/><Relationship Id="rId821" Type="http://schemas.openxmlformats.org/officeDocument/2006/relationships/hyperlink" Target="https://youtu.be/94EG4WZlTmo" TargetMode="External"/><Relationship Id="rId820" Type="http://schemas.openxmlformats.org/officeDocument/2006/relationships/hyperlink" Target="https://store.steampowered.com/app/363860/MythForce/" TargetMode="External"/><Relationship Id="rId826" Type="http://schemas.openxmlformats.org/officeDocument/2006/relationships/hyperlink" Target="https://store.steampowered.com/app/1306970/Diluvian_Ultra/" TargetMode="External"/><Relationship Id="rId825" Type="http://schemas.openxmlformats.org/officeDocument/2006/relationships/hyperlink" Target="https://youtu.be/nR2SU6yZhXk" TargetMode="External"/><Relationship Id="rId824" Type="http://schemas.openxmlformats.org/officeDocument/2006/relationships/hyperlink" Target="https://store.steampowered.com/app/2259260/Tyrants_Realm/" TargetMode="External"/><Relationship Id="rId823" Type="http://schemas.openxmlformats.org/officeDocument/2006/relationships/hyperlink" Target="https://youtu.be/dq-xUTph6M0" TargetMode="External"/><Relationship Id="rId819" Type="http://schemas.openxmlformats.org/officeDocument/2006/relationships/hyperlink" Target="https://youtu.be/MoCMn2LZlkM" TargetMode="External"/><Relationship Id="rId818" Type="http://schemas.openxmlformats.org/officeDocument/2006/relationships/hyperlink" Target="https://store.steampowered.com/app/1663640/The_Last_Oricru__Final_Cut/" TargetMode="External"/><Relationship Id="rId817" Type="http://schemas.openxmlformats.org/officeDocument/2006/relationships/hyperlink" Target="https://youtu.be/ocNFIHrGlBI" TargetMode="External"/><Relationship Id="rId816" Type="http://schemas.openxmlformats.org/officeDocument/2006/relationships/hyperlink" Target="https://store.steampowered.com/app/784080/MechWarrior_5_Mercenaries/" TargetMode="External"/><Relationship Id="rId811" Type="http://schemas.openxmlformats.org/officeDocument/2006/relationships/hyperlink" Target="https://youtu.be/Va0uOiDYyxM" TargetMode="External"/><Relationship Id="rId810" Type="http://schemas.openxmlformats.org/officeDocument/2006/relationships/hyperlink" Target="https://store.steampowered.com/app/970840/OVERPASS/" TargetMode="External"/><Relationship Id="rId815" Type="http://schemas.openxmlformats.org/officeDocument/2006/relationships/hyperlink" Target="https://youtu.be/HOL9xNZSJZI" TargetMode="External"/><Relationship Id="rId814" Type="http://schemas.openxmlformats.org/officeDocument/2006/relationships/hyperlink" Target="https://store.steampowered.com/app/1664220/TRAIL_OUT/" TargetMode="External"/><Relationship Id="rId813" Type="http://schemas.openxmlformats.org/officeDocument/2006/relationships/hyperlink" Target="https://youtu.be/4Is3Vk0nvkc" TargetMode="External"/><Relationship Id="rId812" Type="http://schemas.openxmlformats.org/officeDocument/2006/relationships/hyperlink" Target="https://store.steampowered.com/app/2486180/SCP479_Shadows_of_the_Mind/" TargetMode="External"/><Relationship Id="rId609" Type="http://schemas.openxmlformats.org/officeDocument/2006/relationships/hyperlink" Target="https://store.steampowered.com/app/1294810/Redfall/" TargetMode="External"/><Relationship Id="rId608" Type="http://schemas.openxmlformats.org/officeDocument/2006/relationships/hyperlink" Target="https://youtu.be/DKYhLvybWuU" TargetMode="External"/><Relationship Id="rId607" Type="http://schemas.openxmlformats.org/officeDocument/2006/relationships/hyperlink" Target="https://store.steampowered.com/app/1097350/Weird_West/" TargetMode="External"/><Relationship Id="rId849" Type="http://schemas.openxmlformats.org/officeDocument/2006/relationships/hyperlink" Target="https://youtu.be/QJRJw9Pmj7s" TargetMode="External"/><Relationship Id="rId602" Type="http://schemas.openxmlformats.org/officeDocument/2006/relationships/hyperlink" Target="https://youtu.be/zGz1F-dbFdQ" TargetMode="External"/><Relationship Id="rId844" Type="http://schemas.openxmlformats.org/officeDocument/2006/relationships/hyperlink" Target="https://store.steampowered.com/app/1915380/Garden_Life_A_Cozy_Simulator/" TargetMode="External"/><Relationship Id="rId601" Type="http://schemas.openxmlformats.org/officeDocument/2006/relationships/hyperlink" Target="https://store.steampowered.com/app/1399170/Nimbus_INFINITY/" TargetMode="External"/><Relationship Id="rId843" Type="http://schemas.openxmlformats.org/officeDocument/2006/relationships/hyperlink" Target="https://youtu.be/hbF1XPIBf90" TargetMode="External"/><Relationship Id="rId600" Type="http://schemas.openxmlformats.org/officeDocument/2006/relationships/hyperlink" Target="https://youtu.be/cqx4YKURmHA" TargetMode="External"/><Relationship Id="rId842" Type="http://schemas.openxmlformats.org/officeDocument/2006/relationships/hyperlink" Target="https://store.steampowered.com/app/1406810/After_Us/" TargetMode="External"/><Relationship Id="rId841" Type="http://schemas.openxmlformats.org/officeDocument/2006/relationships/hyperlink" Target="https://youtu.be/E2L6E88TG3o" TargetMode="External"/><Relationship Id="rId606" Type="http://schemas.openxmlformats.org/officeDocument/2006/relationships/hyperlink" Target="https://youtu.be/9FwcHmI2U80" TargetMode="External"/><Relationship Id="rId848" Type="http://schemas.openxmlformats.org/officeDocument/2006/relationships/hyperlink" Target="https://store.steampowered.com/app/1159290/The_Bloodline/" TargetMode="External"/><Relationship Id="rId605" Type="http://schemas.openxmlformats.org/officeDocument/2006/relationships/hyperlink" Target="https://store.steampowered.com/app/1051310/Paper_Dolls_Original/" TargetMode="External"/><Relationship Id="rId847" Type="http://schemas.openxmlformats.org/officeDocument/2006/relationships/hyperlink" Target="https://youtu.be/HGduw3spuCw" TargetMode="External"/><Relationship Id="rId604" Type="http://schemas.openxmlformats.org/officeDocument/2006/relationships/hyperlink" Target="https://youtu.be/AKdhSitU86s" TargetMode="External"/><Relationship Id="rId846" Type="http://schemas.openxmlformats.org/officeDocument/2006/relationships/hyperlink" Target="https://store.steampowered.com/app/2349420/ELDRIMAR/" TargetMode="External"/><Relationship Id="rId603" Type="http://schemas.openxmlformats.org/officeDocument/2006/relationships/hyperlink" Target="https://store.steampowered.com/app/1220150/Blue_Fire/" TargetMode="External"/><Relationship Id="rId845" Type="http://schemas.openxmlformats.org/officeDocument/2006/relationships/hyperlink" Target="https://youtu.be/tuLwxTxNmyA" TargetMode="External"/><Relationship Id="rId840" Type="http://schemas.openxmlformats.org/officeDocument/2006/relationships/hyperlink" Target="https://store.steampowered.com/app/2168070/Sorceress/" TargetMode="External"/><Relationship Id="rId839" Type="http://schemas.openxmlformats.org/officeDocument/2006/relationships/hyperlink" Target="https://youtu.be/UKwenYuMIhk" TargetMode="External"/><Relationship Id="rId838" Type="http://schemas.openxmlformats.org/officeDocument/2006/relationships/hyperlink" Target="https://store.steampowered.com/app/1363360/Noch/" TargetMode="External"/><Relationship Id="rId833" Type="http://schemas.openxmlformats.org/officeDocument/2006/relationships/hyperlink" Target="https://youtu.be/KEukkouga7k" TargetMode="External"/><Relationship Id="rId832" Type="http://schemas.openxmlformats.org/officeDocument/2006/relationships/hyperlink" Target="https://store.steampowered.com/app/869490/Limerick_Cadence_Mansion/" TargetMode="External"/><Relationship Id="rId831" Type="http://schemas.openxmlformats.org/officeDocument/2006/relationships/hyperlink" Target="https://youtu.be/hhyPXErXEwI?si=2cELL8Kw2-70FgKx" TargetMode="External"/><Relationship Id="rId830" Type="http://schemas.openxmlformats.org/officeDocument/2006/relationships/hyperlink" Target="https://store.steampowered.com/app/443190/Project_Haven/" TargetMode="External"/><Relationship Id="rId837" Type="http://schemas.openxmlformats.org/officeDocument/2006/relationships/hyperlink" Target="https://youtu.be/tI6cAPEJ4dg" TargetMode="External"/><Relationship Id="rId836" Type="http://schemas.openxmlformats.org/officeDocument/2006/relationships/hyperlink" Target="https://store.steampowered.com/app/1206410/Kristala/" TargetMode="External"/><Relationship Id="rId835" Type="http://schemas.openxmlformats.org/officeDocument/2006/relationships/hyperlink" Target="https://youtu.be/cb7WuVW-FuI" TargetMode="External"/><Relationship Id="rId834" Type="http://schemas.openxmlformats.org/officeDocument/2006/relationships/hyperlink" Target="https://store.steampowered.com/app/1733240/Phantom_Fury/" TargetMode="External"/><Relationship Id="rId1059" Type="http://schemas.openxmlformats.org/officeDocument/2006/relationships/hyperlink" Target="https://store.steampowered.com/app/1880890/LOST_EMBER__VR_Edition/" TargetMode="External"/><Relationship Id="rId228" Type="http://schemas.openxmlformats.org/officeDocument/2006/relationships/hyperlink" Target="https://youtu.be/NAsb4FFIZ88" TargetMode="External"/><Relationship Id="rId227" Type="http://schemas.openxmlformats.org/officeDocument/2006/relationships/hyperlink" Target="https://store.steampowered.com/app/464060/RUINER/" TargetMode="External"/><Relationship Id="rId469" Type="http://schemas.openxmlformats.org/officeDocument/2006/relationships/hyperlink" Target="https://youtu.be/I8mWuM-VS44" TargetMode="External"/><Relationship Id="rId226" Type="http://schemas.openxmlformats.org/officeDocument/2006/relationships/hyperlink" Target="https://youtu.be/zJpbm5EAzes" TargetMode="External"/><Relationship Id="rId468" Type="http://schemas.openxmlformats.org/officeDocument/2006/relationships/hyperlink" Target="https://store.steampowered.com/app/1490860/Til_Nord/" TargetMode="External"/><Relationship Id="rId225" Type="http://schemas.openxmlformats.org/officeDocument/2006/relationships/hyperlink" Target="https://store.steampowered.com/app/463530/Empires_of_the_Undergrowth/" TargetMode="External"/><Relationship Id="rId467" Type="http://schemas.openxmlformats.org/officeDocument/2006/relationships/hyperlink" Target="https://youtu.be/CRhTe6ipcLc" TargetMode="External"/><Relationship Id="rId229" Type="http://schemas.openxmlformats.org/officeDocument/2006/relationships/hyperlink" Target="https://store.steampowered.com/app/1370050/Trek_to_Yomi/" TargetMode="External"/><Relationship Id="rId1050" Type="http://schemas.openxmlformats.org/officeDocument/2006/relationships/hyperlink" Target="https://youtu.be/7vEUWWA3O9Q" TargetMode="External"/><Relationship Id="rId220" Type="http://schemas.openxmlformats.org/officeDocument/2006/relationships/hyperlink" Target="https://youtu.be/BX_6HpMEUio" TargetMode="External"/><Relationship Id="rId462" Type="http://schemas.openxmlformats.org/officeDocument/2006/relationships/hyperlink" Target="https://store.steampowered.com/app/774801/Crab_Champions/" TargetMode="External"/><Relationship Id="rId1051" Type="http://schemas.openxmlformats.org/officeDocument/2006/relationships/hyperlink" Target="https://store.steampowered.com/app/2067160/Simulakros/" TargetMode="External"/><Relationship Id="rId461" Type="http://schemas.openxmlformats.org/officeDocument/2006/relationships/hyperlink" Target="https://youtu.be/7WvPT2I7XNc" TargetMode="External"/><Relationship Id="rId1052" Type="http://schemas.openxmlformats.org/officeDocument/2006/relationships/hyperlink" Target="https://youtu.be/HLOxPfFLH9A" TargetMode="External"/><Relationship Id="rId460" Type="http://schemas.openxmlformats.org/officeDocument/2006/relationships/hyperlink" Target="https://store.steampowered.com/app/318600/The_Flame_in_the_Flood/" TargetMode="External"/><Relationship Id="rId1053" Type="http://schemas.openxmlformats.org/officeDocument/2006/relationships/hyperlink" Target="https://store.steampowered.com/app/2387110/Green_Reaper/" TargetMode="External"/><Relationship Id="rId1054" Type="http://schemas.openxmlformats.org/officeDocument/2006/relationships/hyperlink" Target="https://youtu.be/d7STVFpYX24" TargetMode="External"/><Relationship Id="rId224" Type="http://schemas.openxmlformats.org/officeDocument/2006/relationships/hyperlink" Target="https://youtu.be/ZJrPq-6fcTg" TargetMode="External"/><Relationship Id="rId466" Type="http://schemas.openxmlformats.org/officeDocument/2006/relationships/hyperlink" Target="https://selkieharbour.itch.io/sunset-shift" TargetMode="External"/><Relationship Id="rId1055" Type="http://schemas.openxmlformats.org/officeDocument/2006/relationships/hyperlink" Target="https://store.steampowered.com/app/427100/Fernbus_Simulator/" TargetMode="External"/><Relationship Id="rId223" Type="http://schemas.openxmlformats.org/officeDocument/2006/relationships/hyperlink" Target="https://store.steampowered.com/app/1426450/Age_of_Darkness_Final_Stand/" TargetMode="External"/><Relationship Id="rId465" Type="http://schemas.openxmlformats.org/officeDocument/2006/relationships/hyperlink" Target="https://youtu.be/hpAflDzII6U" TargetMode="External"/><Relationship Id="rId1056" Type="http://schemas.openxmlformats.org/officeDocument/2006/relationships/hyperlink" Target="https://youtu.be/XEWImfv1SK8" TargetMode="External"/><Relationship Id="rId222" Type="http://schemas.openxmlformats.org/officeDocument/2006/relationships/hyperlink" Target="https://youtu.be/GSpQD7gEZi4" TargetMode="External"/><Relationship Id="rId464" Type="http://schemas.openxmlformats.org/officeDocument/2006/relationships/hyperlink" Target="https://store.steampowered.com/app/1668640/Rings_of_Hell/" TargetMode="External"/><Relationship Id="rId1057" Type="http://schemas.openxmlformats.org/officeDocument/2006/relationships/hyperlink" Target="https://store.steampowered.com/app/1145630/BEAST/" TargetMode="External"/><Relationship Id="rId221" Type="http://schemas.openxmlformats.org/officeDocument/2006/relationships/hyperlink" Target="https://store.steampowered.com/app/1134100/Frozenheim/" TargetMode="External"/><Relationship Id="rId463" Type="http://schemas.openxmlformats.org/officeDocument/2006/relationships/hyperlink" Target="https://youtu.be/56giO8JgSM4" TargetMode="External"/><Relationship Id="rId1058" Type="http://schemas.openxmlformats.org/officeDocument/2006/relationships/hyperlink" Target="https://youtu.be/CJOIUQ-w28M" TargetMode="External"/><Relationship Id="rId1048" Type="http://schemas.openxmlformats.org/officeDocument/2006/relationships/hyperlink" Target="https://youtu.be/q7Kims6Sq_g" TargetMode="External"/><Relationship Id="rId1049" Type="http://schemas.openxmlformats.org/officeDocument/2006/relationships/hyperlink" Target="https://store.steampowered.com/app/2485080/Death_Elevator/" TargetMode="External"/><Relationship Id="rId217" Type="http://schemas.openxmlformats.org/officeDocument/2006/relationships/hyperlink" Target="https://store.steampowered.com/app/695330/SEASON_A_letter_to_the_future/" TargetMode="External"/><Relationship Id="rId459" Type="http://schemas.openxmlformats.org/officeDocument/2006/relationships/hyperlink" Target="https://youtu.be/bR4zBHxcjNc" TargetMode="External"/><Relationship Id="rId216" Type="http://schemas.openxmlformats.org/officeDocument/2006/relationships/hyperlink" Target="https://youtu.be/39TdWvHShSY" TargetMode="External"/><Relationship Id="rId458" Type="http://schemas.openxmlformats.org/officeDocument/2006/relationships/hyperlink" Target="https://store.steampowered.com/app/1172650/INDUSTRIA/" TargetMode="External"/><Relationship Id="rId215" Type="http://schemas.openxmlformats.org/officeDocument/2006/relationships/hyperlink" Target="https://store.steampowered.com/app/1165870/Mahou_Arms/" TargetMode="External"/><Relationship Id="rId457" Type="http://schemas.openxmlformats.org/officeDocument/2006/relationships/hyperlink" Target="https://store.steampowered.com/app/1057750/The_Suicide_of_Rachel_Foster/" TargetMode="External"/><Relationship Id="rId699" Type="http://schemas.openxmlformats.org/officeDocument/2006/relationships/hyperlink" Target="https://store.steampowered.com/app/1836730/Echo_Point_Nova/" TargetMode="External"/><Relationship Id="rId214" Type="http://schemas.openxmlformats.org/officeDocument/2006/relationships/hyperlink" Target="https://youtu.be/sDWRu5rq2As" TargetMode="External"/><Relationship Id="rId456" Type="http://schemas.openxmlformats.org/officeDocument/2006/relationships/hyperlink" Target="https://store.steampowered.com/app/313780/Conarium/" TargetMode="External"/><Relationship Id="rId698" Type="http://schemas.openxmlformats.org/officeDocument/2006/relationships/hyperlink" Target="https://youtu.be/t1RYvYTkuUY" TargetMode="External"/><Relationship Id="rId219" Type="http://schemas.openxmlformats.org/officeDocument/2006/relationships/hyperlink" Target="https://store.steampowered.com/app/1329790/Override_2_Super_Mech_League/" TargetMode="External"/><Relationship Id="rId218" Type="http://schemas.openxmlformats.org/officeDocument/2006/relationships/hyperlink" Target="https://youtu.be/qqreDupFZ0w" TargetMode="External"/><Relationship Id="rId451" Type="http://schemas.openxmlformats.org/officeDocument/2006/relationships/hyperlink" Target="https://virtualtowersonline.itch.io/virtual-towers-online" TargetMode="External"/><Relationship Id="rId693" Type="http://schemas.openxmlformats.org/officeDocument/2006/relationships/hyperlink" Target="https://store.steampowered.com/app/915810/Midnight_Ghost_Hunt/" TargetMode="External"/><Relationship Id="rId1040" Type="http://schemas.openxmlformats.org/officeDocument/2006/relationships/hyperlink" Target="https://store.steampowered.com/app/1120480/The_Anacrusis/" TargetMode="External"/><Relationship Id="rId450" Type="http://schemas.openxmlformats.org/officeDocument/2006/relationships/hyperlink" Target="https://youtu.be/zDGLyM5sMyU" TargetMode="External"/><Relationship Id="rId692" Type="http://schemas.openxmlformats.org/officeDocument/2006/relationships/hyperlink" Target="https://youtu.be/MvfmEQmL-kc" TargetMode="External"/><Relationship Id="rId1041" Type="http://schemas.openxmlformats.org/officeDocument/2006/relationships/hyperlink" Target="https://youtu.be/tgSts_dkiqg" TargetMode="External"/><Relationship Id="rId691" Type="http://schemas.openxmlformats.org/officeDocument/2006/relationships/hyperlink" Target="https://store.steampowered.com/app/1433140/The_Texas_Chain_Saw_Massacre/" TargetMode="External"/><Relationship Id="rId1042" Type="http://schemas.openxmlformats.org/officeDocument/2006/relationships/hyperlink" Target="https://store.steampowered.com/app/1731070/Asterigos_Curse_of_the_Stars/" TargetMode="External"/><Relationship Id="rId690" Type="http://schemas.openxmlformats.org/officeDocument/2006/relationships/hyperlink" Target="https://store.steampowered.com/app/1938800/Alone_in_the_Dark_Prologue/" TargetMode="External"/><Relationship Id="rId1043" Type="http://schemas.openxmlformats.org/officeDocument/2006/relationships/hyperlink" Target="https://youtu.be/SmqUq_gVpck" TargetMode="External"/><Relationship Id="rId213" Type="http://schemas.openxmlformats.org/officeDocument/2006/relationships/hyperlink" Target="https://store.steampowered.com/app/332950/Dark_Deception/" TargetMode="External"/><Relationship Id="rId455" Type="http://schemas.openxmlformats.org/officeDocument/2006/relationships/hyperlink" Target="https://store.steampowered.com/app/914750/Bee_Simulator/" TargetMode="External"/><Relationship Id="rId697" Type="http://schemas.openxmlformats.org/officeDocument/2006/relationships/hyperlink" Target="https://store.steampowered.com/app/1921470/TAGLINE/" TargetMode="External"/><Relationship Id="rId1044" Type="http://schemas.openxmlformats.org/officeDocument/2006/relationships/hyperlink" Target="https://store.steampowered.com/app/491540/The_Bus/" TargetMode="External"/><Relationship Id="rId212" Type="http://schemas.openxmlformats.org/officeDocument/2006/relationships/hyperlink" Target="https://youtu.be/vPjpJD67OtE" TargetMode="External"/><Relationship Id="rId454" Type="http://schemas.openxmlformats.org/officeDocument/2006/relationships/hyperlink" Target="https://youtu.be/9F59QV4fYco" TargetMode="External"/><Relationship Id="rId696" Type="http://schemas.openxmlformats.org/officeDocument/2006/relationships/hyperlink" Target="https://youtu.be/9rsc0ZjVEYo" TargetMode="External"/><Relationship Id="rId1045" Type="http://schemas.openxmlformats.org/officeDocument/2006/relationships/hyperlink" Target="https://youtu.be/i_L_J1BvKuc" TargetMode="External"/><Relationship Id="rId211" Type="http://schemas.openxmlformats.org/officeDocument/2006/relationships/hyperlink" Target="https://store.steampowered.com/app/1789480/Marauders/" TargetMode="External"/><Relationship Id="rId453" Type="http://schemas.openxmlformats.org/officeDocument/2006/relationships/hyperlink" Target="https://store.steampowered.com/app/1573280/WW2_Rebuilder/" TargetMode="External"/><Relationship Id="rId695" Type="http://schemas.openxmlformats.org/officeDocument/2006/relationships/hyperlink" Target="https://store.steampowered.com/app/2381590/Only_Up/" TargetMode="External"/><Relationship Id="rId1046" Type="http://schemas.openxmlformats.org/officeDocument/2006/relationships/hyperlink" Target="https://store.epicgames.com/en-US/p/horizon-chase-2" TargetMode="External"/><Relationship Id="rId210" Type="http://schemas.openxmlformats.org/officeDocument/2006/relationships/hyperlink" Target="https://store.steampowered.com/app/1490890/Demon_Slayer_Kimetsu_no_Yaiba_The_Hinokami_Chronicles/" TargetMode="External"/><Relationship Id="rId452" Type="http://schemas.openxmlformats.org/officeDocument/2006/relationships/hyperlink" Target="https://youtu.be/vUpZgg5eHl4" TargetMode="External"/><Relationship Id="rId694" Type="http://schemas.openxmlformats.org/officeDocument/2006/relationships/hyperlink" Target="https://youtu.be/2PZxVnlMEr4" TargetMode="External"/><Relationship Id="rId1047" Type="http://schemas.openxmlformats.org/officeDocument/2006/relationships/hyperlink" Target="https://youtu.be/q7Kims6Sq_g" TargetMode="External"/><Relationship Id="rId491" Type="http://schemas.openxmlformats.org/officeDocument/2006/relationships/hyperlink" Target="https://youtu.be/3j0KDdj1O0I" TargetMode="External"/><Relationship Id="rId490" Type="http://schemas.openxmlformats.org/officeDocument/2006/relationships/hyperlink" Target="https://store.steampowered.com/app/673130/AMID_EVIL/" TargetMode="External"/><Relationship Id="rId249" Type="http://schemas.openxmlformats.org/officeDocument/2006/relationships/hyperlink" Target="https://store.steampowered.com/app/1614270/Submerged_Hidden_Depths/" TargetMode="External"/><Relationship Id="rId248" Type="http://schemas.openxmlformats.org/officeDocument/2006/relationships/hyperlink" Target="https://youtu.be/D3YeXi4Mzs0" TargetMode="External"/><Relationship Id="rId247" Type="http://schemas.openxmlformats.org/officeDocument/2006/relationships/hyperlink" Target="https://store.steampowered.com/app/607080/Psychonauts_2/" TargetMode="External"/><Relationship Id="rId489" Type="http://schemas.openxmlformats.org/officeDocument/2006/relationships/hyperlink" Target="https://youtu.be/WwfeKafEgCU" TargetMode="External"/><Relationship Id="rId1070" Type="http://schemas.openxmlformats.org/officeDocument/2006/relationships/hyperlink" Target="https://launcher.store.epicgames.com/en-US/p/goat-simulator-3" TargetMode="External"/><Relationship Id="rId1071" Type="http://schemas.openxmlformats.org/officeDocument/2006/relationships/hyperlink" Target="https://youtu.be/Dt3CC9XigGw" TargetMode="External"/><Relationship Id="rId1072" Type="http://schemas.openxmlformats.org/officeDocument/2006/relationships/hyperlink" Target="https://store.steampowered.com/app/872670/SCP_5K/" TargetMode="External"/><Relationship Id="rId242" Type="http://schemas.openxmlformats.org/officeDocument/2006/relationships/hyperlink" Target="https://youtu.be/H--x9f-jT5Q" TargetMode="External"/><Relationship Id="rId484" Type="http://schemas.openxmlformats.org/officeDocument/2006/relationships/hyperlink" Target="https://store.steampowered.com/app/629760/MORDHAU/" TargetMode="External"/><Relationship Id="rId1073" Type="http://schemas.openxmlformats.org/officeDocument/2006/relationships/hyperlink" Target="https://youtu.be/q5OR6JMgX64?si=K7QSs7OziiQ0kgu5" TargetMode="External"/><Relationship Id="rId241" Type="http://schemas.openxmlformats.org/officeDocument/2006/relationships/hyperlink" Target="https://store.steampowered.com/app/1129580/Medieval_Dynasty/" TargetMode="External"/><Relationship Id="rId483" Type="http://schemas.openxmlformats.org/officeDocument/2006/relationships/hyperlink" Target="https://youtu.be/2mPo8pjQGQg" TargetMode="External"/><Relationship Id="rId1074" Type="http://schemas.openxmlformats.org/officeDocument/2006/relationships/hyperlink" Target="https://store.steampowered.com/app/2579510/Horizons_Mirage/" TargetMode="External"/><Relationship Id="rId240" Type="http://schemas.openxmlformats.org/officeDocument/2006/relationships/hyperlink" Target="https://youtu.be/WSeC-ivwrn0" TargetMode="External"/><Relationship Id="rId482" Type="http://schemas.openxmlformats.org/officeDocument/2006/relationships/hyperlink" Target="https://store.steampowered.com/app/619700/Steel_Rats/" TargetMode="External"/><Relationship Id="rId1075" Type="http://schemas.openxmlformats.org/officeDocument/2006/relationships/hyperlink" Target="https://youtu.be/B-0ceGUEhks" TargetMode="External"/><Relationship Id="rId481" Type="http://schemas.openxmlformats.org/officeDocument/2006/relationships/hyperlink" Target="https://youtu.be/Yg6WIiKaG2g" TargetMode="External"/><Relationship Id="rId1076" Type="http://schemas.openxmlformats.org/officeDocument/2006/relationships/hyperlink" Target="https://store.steampowered.com/app/1013910/Arons_Adventure/" TargetMode="External"/><Relationship Id="rId246" Type="http://schemas.openxmlformats.org/officeDocument/2006/relationships/hyperlink" Target="https://youtu.be/mVxE7Gl4-Q0" TargetMode="External"/><Relationship Id="rId488" Type="http://schemas.openxmlformats.org/officeDocument/2006/relationships/hyperlink" Target="https://store.steampowered.com/app/985950/Operencia_The_Stolen_Sun/" TargetMode="External"/><Relationship Id="rId1077" Type="http://schemas.openxmlformats.org/officeDocument/2006/relationships/hyperlink" Target="https://youtu.be/eaz8m75asro" TargetMode="External"/><Relationship Id="rId245" Type="http://schemas.openxmlformats.org/officeDocument/2006/relationships/hyperlink" Target="https://store.steampowered.com/app/633360/Remothered_Tormented_Fathers/" TargetMode="External"/><Relationship Id="rId487" Type="http://schemas.openxmlformats.org/officeDocument/2006/relationships/hyperlink" Target="https://youtu.be/cDS9SAGASm4" TargetMode="External"/><Relationship Id="rId1078" Type="http://schemas.openxmlformats.org/officeDocument/2006/relationships/hyperlink" Target="https://store.steampowered.com/app/2111870/Blackout_Protocol/" TargetMode="External"/><Relationship Id="rId244" Type="http://schemas.openxmlformats.org/officeDocument/2006/relationships/hyperlink" Target="https://youtu.be/Szvv5Llf2uI" TargetMode="External"/><Relationship Id="rId486" Type="http://schemas.openxmlformats.org/officeDocument/2006/relationships/hyperlink" Target="https://store.steampowered.com/app/536270/Ancestors_The_Humankind_Odyssey/" TargetMode="External"/><Relationship Id="rId1079" Type="http://schemas.openxmlformats.org/officeDocument/2006/relationships/hyperlink" Target="https://youtu.be/mkXRIsRl2Rc" TargetMode="External"/><Relationship Id="rId243" Type="http://schemas.openxmlformats.org/officeDocument/2006/relationships/hyperlink" Target="https://store.steampowered.com/app/1209410/King_of_Seas/" TargetMode="External"/><Relationship Id="rId485" Type="http://schemas.openxmlformats.org/officeDocument/2006/relationships/hyperlink" Target="https://youtu.be/R4GCyn_MVxg" TargetMode="External"/><Relationship Id="rId480" Type="http://schemas.openxmlformats.org/officeDocument/2006/relationships/hyperlink" Target="https://store.steampowered.com/app/1233590/Warhammer_Age_of_Sigmar_Storm_Ground/" TargetMode="External"/><Relationship Id="rId239" Type="http://schemas.openxmlformats.org/officeDocument/2006/relationships/hyperlink" Target="https://store.steampowered.com/app/2003050/Perseus_Titan_Slayer/" TargetMode="External"/><Relationship Id="rId238" Type="http://schemas.openxmlformats.org/officeDocument/2006/relationships/hyperlink" Target="https://youtu.be/JPV7Wa9yEog" TargetMode="External"/><Relationship Id="rId237" Type="http://schemas.openxmlformats.org/officeDocument/2006/relationships/hyperlink" Target="https://store.steampowered.com/app/921570/OCTOPATH_TRAVELER/" TargetMode="External"/><Relationship Id="rId479" Type="http://schemas.openxmlformats.org/officeDocument/2006/relationships/hyperlink" Target="https://youtu.be/98nqIQa-9ow" TargetMode="External"/><Relationship Id="rId236" Type="http://schemas.openxmlformats.org/officeDocument/2006/relationships/hyperlink" Target="https://youtu.be/dFY1wSt1pwk" TargetMode="External"/><Relationship Id="rId478" Type="http://schemas.openxmlformats.org/officeDocument/2006/relationships/hyperlink" Target="https://store.steampowered.com/app/1893370/GHOSTWARE_Arena_of_the_Dead/" TargetMode="External"/><Relationship Id="rId1060" Type="http://schemas.openxmlformats.org/officeDocument/2006/relationships/hyperlink" Target="https://youtu.be/yeRKSYMTsKU" TargetMode="External"/><Relationship Id="rId1061" Type="http://schemas.openxmlformats.org/officeDocument/2006/relationships/hyperlink" Target="https://store.steampowered.com/app/2114380/Dungeon_Dungeon/" TargetMode="External"/><Relationship Id="rId231" Type="http://schemas.openxmlformats.org/officeDocument/2006/relationships/hyperlink" Target="https://store.steampowered.com/app/730390/Raji_An_Ancient_Epic/" TargetMode="External"/><Relationship Id="rId473" Type="http://schemas.openxmlformats.org/officeDocument/2006/relationships/hyperlink" Target="https://youtu.be/MN_QVpofzJY" TargetMode="External"/><Relationship Id="rId1062" Type="http://schemas.openxmlformats.org/officeDocument/2006/relationships/hyperlink" Target="https://store.steampowered.com/app/770390/Draugen/" TargetMode="External"/><Relationship Id="rId230" Type="http://schemas.openxmlformats.org/officeDocument/2006/relationships/hyperlink" Target="https://youtu.be/tTa4U5o9x8Y" TargetMode="External"/><Relationship Id="rId472" Type="http://schemas.openxmlformats.org/officeDocument/2006/relationships/hyperlink" Target="https://store.steampowered.com/app/1826020/Shred__Tear_Explosive_Kajun/" TargetMode="External"/><Relationship Id="rId1063" Type="http://schemas.openxmlformats.org/officeDocument/2006/relationships/hyperlink" Target="https://youtu.be/WfZXkzSoQIk" TargetMode="External"/><Relationship Id="rId471" Type="http://schemas.openxmlformats.org/officeDocument/2006/relationships/hyperlink" Target="https://youtu.be/GyBAAIxI_jg" TargetMode="External"/><Relationship Id="rId1064" Type="http://schemas.openxmlformats.org/officeDocument/2006/relationships/hyperlink" Target="https://store.steampowered.com/app/1846980/Skeletons/" TargetMode="External"/><Relationship Id="rId470" Type="http://schemas.openxmlformats.org/officeDocument/2006/relationships/hyperlink" Target="https://store.steampowered.com/app/824720/Pure_Rock_Crawling/" TargetMode="External"/><Relationship Id="rId1065" Type="http://schemas.openxmlformats.org/officeDocument/2006/relationships/hyperlink" Target="https://youtu.be/ThOxh-KRt4A" TargetMode="External"/><Relationship Id="rId235" Type="http://schemas.openxmlformats.org/officeDocument/2006/relationships/hyperlink" Target="https://store.steampowered.com/app/1039890/EARTH_DEFENSE_FORCE_IRON_RAIN/" TargetMode="External"/><Relationship Id="rId477" Type="http://schemas.openxmlformats.org/officeDocument/2006/relationships/hyperlink" Target="https://youtu.be/RTjIkiIZiI8" TargetMode="External"/><Relationship Id="rId1066" Type="http://schemas.openxmlformats.org/officeDocument/2006/relationships/hyperlink" Target="https://store.steampowered.com/app/471010/Seven_Enhanced_Edition/" TargetMode="External"/><Relationship Id="rId234" Type="http://schemas.openxmlformats.org/officeDocument/2006/relationships/hyperlink" Target="https://youtu.be/hQRaEeN3BJU" TargetMode="External"/><Relationship Id="rId476" Type="http://schemas.openxmlformats.org/officeDocument/2006/relationships/hyperlink" Target="https://store.steampowered.com/app/739650/Drake_Hollow/" TargetMode="External"/><Relationship Id="rId1067" Type="http://schemas.openxmlformats.org/officeDocument/2006/relationships/hyperlink" Target="https://youtu.be/VpBSvSfFC4E" TargetMode="External"/><Relationship Id="rId233" Type="http://schemas.openxmlformats.org/officeDocument/2006/relationships/hyperlink" Target="https://store.steampowered.com/app/889600/The_Caligula_Effect_Overdose/" TargetMode="External"/><Relationship Id="rId475" Type="http://schemas.openxmlformats.org/officeDocument/2006/relationships/hyperlink" Target="https://youtu.be/Wnu6CtaUP-E" TargetMode="External"/><Relationship Id="rId1068" Type="http://schemas.openxmlformats.org/officeDocument/2006/relationships/hyperlink" Target="https://store.steampowered.com/app/2588110/Playtown/" TargetMode="External"/><Relationship Id="rId232" Type="http://schemas.openxmlformats.org/officeDocument/2006/relationships/hyperlink" Target="https://youtu.be/FuvARq6awjE" TargetMode="External"/><Relationship Id="rId474" Type="http://schemas.openxmlformats.org/officeDocument/2006/relationships/hyperlink" Target="https://store.steampowered.com/app/1604280/STHELL/" TargetMode="External"/><Relationship Id="rId1069" Type="http://schemas.openxmlformats.org/officeDocument/2006/relationships/hyperlink" Target="https://youtu.be/MJGzjz50LtA" TargetMode="External"/><Relationship Id="rId1015" Type="http://schemas.openxmlformats.org/officeDocument/2006/relationships/hyperlink" Target="https://store.steampowered.com/app/1977170/Jusant/" TargetMode="External"/><Relationship Id="rId1257" Type="http://schemas.openxmlformats.org/officeDocument/2006/relationships/hyperlink" Target="https://youtu.be/lYNMeQ-BTWw" TargetMode="External"/><Relationship Id="rId1016" Type="http://schemas.openxmlformats.org/officeDocument/2006/relationships/hyperlink" Target="https://youtu.be/7y4aPMdKKY4" TargetMode="External"/><Relationship Id="rId1258" Type="http://schemas.openxmlformats.org/officeDocument/2006/relationships/hyperlink" Target="https://store.steampowered.com/app/1119840/Sands_of_Aura/" TargetMode="External"/><Relationship Id="rId1017" Type="http://schemas.openxmlformats.org/officeDocument/2006/relationships/hyperlink" Target="https://youtu.be/7y4aPMdKKY4" TargetMode="External"/><Relationship Id="rId1259" Type="http://schemas.openxmlformats.org/officeDocument/2006/relationships/hyperlink" Target="https://store.steampowered.com/app/661920/Claybook/" TargetMode="External"/><Relationship Id="rId1018" Type="http://schemas.openxmlformats.org/officeDocument/2006/relationships/hyperlink" Target="https://store.steampowered.com/app/1139900/Ghostrunner/" TargetMode="External"/><Relationship Id="rId1019" Type="http://schemas.openxmlformats.org/officeDocument/2006/relationships/hyperlink" Target="https://youtu.be/8w2pmZy-klo" TargetMode="External"/><Relationship Id="rId426" Type="http://schemas.openxmlformats.org/officeDocument/2006/relationships/hyperlink" Target="https://youtu.be/dOgxvth-jCw" TargetMode="External"/><Relationship Id="rId668" Type="http://schemas.openxmlformats.org/officeDocument/2006/relationships/hyperlink" Target="https://youtu.be/dZydse79pYQ" TargetMode="External"/><Relationship Id="rId425" Type="http://schemas.openxmlformats.org/officeDocument/2006/relationships/hyperlink" Target="https://store.steampowered.com/app/644290/MEMORIES_OF_MARS/" TargetMode="External"/><Relationship Id="rId667" Type="http://schemas.openxmlformats.org/officeDocument/2006/relationships/hyperlink" Target="https://www.unrealengine.com/en-US/hillside" TargetMode="External"/><Relationship Id="rId424" Type="http://schemas.openxmlformats.org/officeDocument/2006/relationships/hyperlink" Target="https://store.steampowered.com/app/1345890/Deliver_Us_Mars/" TargetMode="External"/><Relationship Id="rId666" Type="http://schemas.openxmlformats.org/officeDocument/2006/relationships/hyperlink" Target="https://youtu.be/IfIpm9ubtwc" TargetMode="External"/><Relationship Id="rId423" Type="http://schemas.openxmlformats.org/officeDocument/2006/relationships/hyperlink" Target="https://youtu.be/sNIB08kEUnw" TargetMode="External"/><Relationship Id="rId665" Type="http://schemas.openxmlformats.org/officeDocument/2006/relationships/hyperlink" Target="https://store.steampowered.com/app/1946700/Layers_of_Fear/" TargetMode="External"/><Relationship Id="rId429" Type="http://schemas.openxmlformats.org/officeDocument/2006/relationships/hyperlink" Target="https://store.steampowered.com/app/1101190/Dungeon_Defenders_Awakened/" TargetMode="External"/><Relationship Id="rId428" Type="http://schemas.openxmlformats.org/officeDocument/2006/relationships/hyperlink" Target="https://youtu.be/kiwNFuYaKgc" TargetMode="External"/><Relationship Id="rId427" Type="http://schemas.openxmlformats.org/officeDocument/2006/relationships/hyperlink" Target="https://store.steampowered.com/app/1179580/KAKU_Ancient_Seal/" TargetMode="External"/><Relationship Id="rId669" Type="http://schemas.openxmlformats.org/officeDocument/2006/relationships/hyperlink" Target="https://store.steampowered.com/app/1368130/Park_Beyond/" TargetMode="External"/><Relationship Id="rId660" Type="http://schemas.openxmlformats.org/officeDocument/2006/relationships/hyperlink" Target="https://youtu.be/Wvd9G4G-MTg" TargetMode="External"/><Relationship Id="rId1250" Type="http://schemas.openxmlformats.org/officeDocument/2006/relationships/hyperlink" Target="https://store.steampowered.com/app/1160220/Paradise_Killer/" TargetMode="External"/><Relationship Id="rId1251" Type="http://schemas.openxmlformats.org/officeDocument/2006/relationships/hyperlink" Target="https://youtu.be/ocY_yysPqpM" TargetMode="External"/><Relationship Id="rId1010" Type="http://schemas.openxmlformats.org/officeDocument/2006/relationships/hyperlink" Target="https://youtu.be/cFInPhf9_zU" TargetMode="External"/><Relationship Id="rId1252" Type="http://schemas.openxmlformats.org/officeDocument/2006/relationships/hyperlink" Target="https://store.steampowered.com/app/692890/Roboquest/" TargetMode="External"/><Relationship Id="rId422" Type="http://schemas.openxmlformats.org/officeDocument/2006/relationships/hyperlink" Target="https://store.steampowered.com/app/682570/SGZH_School_GirlZombie_Hunter/" TargetMode="External"/><Relationship Id="rId664" Type="http://schemas.openxmlformats.org/officeDocument/2006/relationships/hyperlink" Target="https://youtu.be/JkgtCWolWZA" TargetMode="External"/><Relationship Id="rId1011" Type="http://schemas.openxmlformats.org/officeDocument/2006/relationships/hyperlink" Target="https://store.steampowered.com/app/1730590/The_Entropy_Centre/" TargetMode="External"/><Relationship Id="rId1253" Type="http://schemas.openxmlformats.org/officeDocument/2006/relationships/hyperlink" Target="https://youtu.be/eIuEZqD4TOc" TargetMode="External"/><Relationship Id="rId421" Type="http://schemas.openxmlformats.org/officeDocument/2006/relationships/hyperlink" Target="https://youtu.be/A99pcHhrav0" TargetMode="External"/><Relationship Id="rId663" Type="http://schemas.openxmlformats.org/officeDocument/2006/relationships/hyperlink" Target="https://store.steampowered.com/app/705040/HAWKEN_REBORN/" TargetMode="External"/><Relationship Id="rId1012" Type="http://schemas.openxmlformats.org/officeDocument/2006/relationships/hyperlink" Target="https://youtu.be/8OTx0MD-p4s" TargetMode="External"/><Relationship Id="rId1254" Type="http://schemas.openxmlformats.org/officeDocument/2006/relationships/hyperlink" Target="https://store.steampowered.com/app/987840/Expeditions_Rome/" TargetMode="External"/><Relationship Id="rId420" Type="http://schemas.openxmlformats.org/officeDocument/2006/relationships/hyperlink" Target="https://store.steampowered.com/app/424840/Little_Nightmares/" TargetMode="External"/><Relationship Id="rId662" Type="http://schemas.openxmlformats.org/officeDocument/2006/relationships/hyperlink" Target="https://youtu.be/RQO0flKTtEg" TargetMode="External"/><Relationship Id="rId1013" Type="http://schemas.openxmlformats.org/officeDocument/2006/relationships/hyperlink" Target="https://store.steampowered.com/app/1550270/Togges/" TargetMode="External"/><Relationship Id="rId1255" Type="http://schemas.openxmlformats.org/officeDocument/2006/relationships/hyperlink" Target="https://youtu.be/78OC6nzjSUc" TargetMode="External"/><Relationship Id="rId661" Type="http://schemas.openxmlformats.org/officeDocument/2006/relationships/hyperlink" Target="https://store.steampowered.com/app/1506440/Batora_Lost_Haven/" TargetMode="External"/><Relationship Id="rId1014" Type="http://schemas.openxmlformats.org/officeDocument/2006/relationships/hyperlink" Target="https://youtu.be/7wBMHhPWDZ4" TargetMode="External"/><Relationship Id="rId1256" Type="http://schemas.openxmlformats.org/officeDocument/2006/relationships/hyperlink" Target="https://store.steampowered.com/app/1542110/Daydream_Forgotten_Sorrow/" TargetMode="External"/><Relationship Id="rId1004" Type="http://schemas.openxmlformats.org/officeDocument/2006/relationships/hyperlink" Target="https://store.steampowered.com/app/2125090/Tintin_Reporter__Cigars_of_the_Pharaoh/" TargetMode="External"/><Relationship Id="rId1246" Type="http://schemas.openxmlformats.org/officeDocument/2006/relationships/hyperlink" Target="https://store.steampowered.com/app/911510/Paws_and_Soul/" TargetMode="External"/><Relationship Id="rId1005" Type="http://schemas.openxmlformats.org/officeDocument/2006/relationships/hyperlink" Target="https://youtu.be/fYcEACX6b-4" TargetMode="External"/><Relationship Id="rId1247" Type="http://schemas.openxmlformats.org/officeDocument/2006/relationships/hyperlink" Target="https://youtu.be/uphLtwjpE9g" TargetMode="External"/><Relationship Id="rId1006" Type="http://schemas.openxmlformats.org/officeDocument/2006/relationships/hyperlink" Target="https://store.steampowered.com/app/2224740/DreamWorks_AllStar_Kart_Racing/" TargetMode="External"/><Relationship Id="rId1248" Type="http://schemas.openxmlformats.org/officeDocument/2006/relationships/hyperlink" Target="https://youtu.be/uphLtwjpE9g" TargetMode="External"/><Relationship Id="rId1007" Type="http://schemas.openxmlformats.org/officeDocument/2006/relationships/hyperlink" Target="https://youtu.be/h2H73yRqDQQ" TargetMode="External"/><Relationship Id="rId1249" Type="http://schemas.openxmlformats.org/officeDocument/2006/relationships/hyperlink" Target="https://store.steampowered.com/app/1597040/Fossilfuel/" TargetMode="External"/><Relationship Id="rId1008" Type="http://schemas.openxmlformats.org/officeDocument/2006/relationships/hyperlink" Target="https://store.steampowered.com/app/2452090/GREED_IS_GOOD/" TargetMode="External"/><Relationship Id="rId1009" Type="http://schemas.openxmlformats.org/officeDocument/2006/relationships/hyperlink" Target="https://youtu.be/cFInPhf9_zU" TargetMode="External"/><Relationship Id="rId415" Type="http://schemas.openxmlformats.org/officeDocument/2006/relationships/hyperlink" Target="https://store.steampowered.com/app/1357860/Fuga_Melodies_of_Steel/" TargetMode="External"/><Relationship Id="rId657" Type="http://schemas.openxmlformats.org/officeDocument/2006/relationships/hyperlink" Target="https://store.steampowered.com/app/767930/Assault_Spy/" TargetMode="External"/><Relationship Id="rId899" Type="http://schemas.openxmlformats.org/officeDocument/2006/relationships/hyperlink" Target="https://store.steampowered.com/app/1465470/The_Crust/" TargetMode="External"/><Relationship Id="rId414" Type="http://schemas.openxmlformats.org/officeDocument/2006/relationships/hyperlink" Target="https://youtu.be/bLwrFwXvw5Q" TargetMode="External"/><Relationship Id="rId656" Type="http://schemas.openxmlformats.org/officeDocument/2006/relationships/hyperlink" Target="https://youtu.be/6fGQP1i9tao" TargetMode="External"/><Relationship Id="rId898" Type="http://schemas.openxmlformats.org/officeDocument/2006/relationships/hyperlink" Target="https://youtu.be/z0ReatXwvW0" TargetMode="External"/><Relationship Id="rId413" Type="http://schemas.openxmlformats.org/officeDocument/2006/relationships/hyperlink" Target="https://store.steampowered.com/app/1944790/Train_Sim_World_3/" TargetMode="External"/><Relationship Id="rId655" Type="http://schemas.openxmlformats.org/officeDocument/2006/relationships/hyperlink" Target="https://store.steampowered.com/app/1293160/The_Medium/" TargetMode="External"/><Relationship Id="rId897" Type="http://schemas.openxmlformats.org/officeDocument/2006/relationships/hyperlink" Target="https://store.steampowered.com/app/2003490/Toroa/" TargetMode="External"/><Relationship Id="rId412" Type="http://schemas.openxmlformats.org/officeDocument/2006/relationships/hyperlink" Target="https://youtu.be/kQBt76nHKSU" TargetMode="External"/><Relationship Id="rId654" Type="http://schemas.openxmlformats.org/officeDocument/2006/relationships/hyperlink" Target="https://youtu.be/pvUi76Nodak" TargetMode="External"/><Relationship Id="rId896" Type="http://schemas.openxmlformats.org/officeDocument/2006/relationships/hyperlink" Target="https://youtu.be/4qKSIrSh9kk" TargetMode="External"/><Relationship Id="rId419" Type="http://schemas.openxmlformats.org/officeDocument/2006/relationships/hyperlink" Target="https://youtu.be/AQDEDiBZDoQ" TargetMode="External"/><Relationship Id="rId418" Type="http://schemas.openxmlformats.org/officeDocument/2006/relationships/hyperlink" Target="https://store.steampowered.com/app/954740/Terminator_Resistance/" TargetMode="External"/><Relationship Id="rId417" Type="http://schemas.openxmlformats.org/officeDocument/2006/relationships/hyperlink" Target="https://store.steampowered.com/app/1164940/Trepang2/" TargetMode="External"/><Relationship Id="rId659" Type="http://schemas.openxmlformats.org/officeDocument/2006/relationships/hyperlink" Target="https://store.steampowered.com/app/1343620/Nemesis_Distress/" TargetMode="External"/><Relationship Id="rId416" Type="http://schemas.openxmlformats.org/officeDocument/2006/relationships/hyperlink" Target="https://youtu.be/kWoWfI9J5ic" TargetMode="External"/><Relationship Id="rId658" Type="http://schemas.openxmlformats.org/officeDocument/2006/relationships/hyperlink" Target="https://youtu.be/fdDwXKjDKv8" TargetMode="External"/><Relationship Id="rId891" Type="http://schemas.openxmlformats.org/officeDocument/2006/relationships/hyperlink" Target="https://youtu.be/0snMvcdg-Ww" TargetMode="External"/><Relationship Id="rId890" Type="http://schemas.openxmlformats.org/officeDocument/2006/relationships/hyperlink" Target="https://store.steampowered.com/app/2014690/Shame_Legacy/" TargetMode="External"/><Relationship Id="rId1240" Type="http://schemas.openxmlformats.org/officeDocument/2006/relationships/hyperlink" Target="https://youtu.be/btSnnukK9m8?si=ZZ-hVa8iWLQMK-o1" TargetMode="External"/><Relationship Id="rId1241" Type="http://schemas.openxmlformats.org/officeDocument/2006/relationships/hyperlink" Target="https://store.steampowered.com/app/1286350/BPM_BULLETS_PER_MINUTE/" TargetMode="External"/><Relationship Id="rId411" Type="http://schemas.openxmlformats.org/officeDocument/2006/relationships/hyperlink" Target="https://store.steampowered.com/app/1180660/Tell_Me_Why/" TargetMode="External"/><Relationship Id="rId653" Type="http://schemas.openxmlformats.org/officeDocument/2006/relationships/hyperlink" Target="https://store.steampowered.com/app/1426210/It_Takes_Two/" TargetMode="External"/><Relationship Id="rId895" Type="http://schemas.openxmlformats.org/officeDocument/2006/relationships/hyperlink" Target="https://store.steampowered.com/app/1469610/Last_Train_Home/" TargetMode="External"/><Relationship Id="rId1000" Type="http://schemas.openxmlformats.org/officeDocument/2006/relationships/hyperlink" Target="https://store.steampowered.com/app/969760/Omno/" TargetMode="External"/><Relationship Id="rId1242" Type="http://schemas.openxmlformats.org/officeDocument/2006/relationships/hyperlink" Target="https://store.steampowered.com/app/1122680/The_Artful_Escape/" TargetMode="External"/><Relationship Id="rId410" Type="http://schemas.openxmlformats.org/officeDocument/2006/relationships/hyperlink" Target="https://youtu.be/0zYh2dgAT_M" TargetMode="External"/><Relationship Id="rId652" Type="http://schemas.openxmlformats.org/officeDocument/2006/relationships/hyperlink" Target="https://youtu.be/HpjasaXtOvM" TargetMode="External"/><Relationship Id="rId894" Type="http://schemas.openxmlformats.org/officeDocument/2006/relationships/hyperlink" Target="https://store.steampowered.com/app/1684350/The_Thaumaturge/" TargetMode="External"/><Relationship Id="rId1001" Type="http://schemas.openxmlformats.org/officeDocument/2006/relationships/hyperlink" Target="https://youtu.be/UDsNrnbw9jQ" TargetMode="External"/><Relationship Id="rId1243" Type="http://schemas.openxmlformats.org/officeDocument/2006/relationships/hyperlink" Target="https://youtu.be/ARheS16wFbQ" TargetMode="External"/><Relationship Id="rId651" Type="http://schemas.openxmlformats.org/officeDocument/2006/relationships/hyperlink" Target="https://store.steampowered.com/app/2097490/DESORDRE__A_Puzzle_Game_Adventure/" TargetMode="External"/><Relationship Id="rId893" Type="http://schemas.openxmlformats.org/officeDocument/2006/relationships/hyperlink" Target="https://youtu.be/IVumswBBTXw" TargetMode="External"/><Relationship Id="rId1002" Type="http://schemas.openxmlformats.org/officeDocument/2006/relationships/hyperlink" Target="https://store.steampowered.com/app/1755240/Moon_Runner/" TargetMode="External"/><Relationship Id="rId1244" Type="http://schemas.openxmlformats.org/officeDocument/2006/relationships/hyperlink" Target="https://store.steampowered.com/app/2292650/Escape_From_Mystwood_Mansion/" TargetMode="External"/><Relationship Id="rId650" Type="http://schemas.openxmlformats.org/officeDocument/2006/relationships/hyperlink" Target="https://youtu.be/atBOT3Sv3Gg" TargetMode="External"/><Relationship Id="rId892" Type="http://schemas.openxmlformats.org/officeDocument/2006/relationships/hyperlink" Target="https://store.steampowered.com/app/2272400/Station_to_Station/" TargetMode="External"/><Relationship Id="rId1003" Type="http://schemas.openxmlformats.org/officeDocument/2006/relationships/hyperlink" Target="https://youtu.be/du9Sd_Qda8A" TargetMode="External"/><Relationship Id="rId1245" Type="http://schemas.openxmlformats.org/officeDocument/2006/relationships/hyperlink" Target="https://youtu.be/XvtWaZsqHg0" TargetMode="External"/><Relationship Id="rId1037" Type="http://schemas.openxmlformats.org/officeDocument/2006/relationships/hyperlink" Target="https://store.steampowered.com/app/976590/Bus_Simulator_21_Next_Stop/" TargetMode="External"/><Relationship Id="rId1038" Type="http://schemas.openxmlformats.org/officeDocument/2006/relationships/hyperlink" Target="https://youtu.be/6OzoE5YZN10" TargetMode="External"/><Relationship Id="rId1039" Type="http://schemas.openxmlformats.org/officeDocument/2006/relationships/hyperlink" Target="https://youtu.be/dewmS7mNGnQ" TargetMode="External"/><Relationship Id="rId206" Type="http://schemas.openxmlformats.org/officeDocument/2006/relationships/hyperlink" Target="https://store.steampowered.com/app/678950/DRAGON_BALL_FighterZ/" TargetMode="External"/><Relationship Id="rId448" Type="http://schemas.openxmlformats.org/officeDocument/2006/relationships/hyperlink" Target="https://youtu.be/EwiBcUkNf5k" TargetMode="External"/><Relationship Id="rId205" Type="http://schemas.openxmlformats.org/officeDocument/2006/relationships/hyperlink" Target="https://youtu.be/yt43D_GOWOs" TargetMode="External"/><Relationship Id="rId447" Type="http://schemas.openxmlformats.org/officeDocument/2006/relationships/hyperlink" Target="https://store.steampowered.com/app/1215090/My_Friend_is_a_Raven/" TargetMode="External"/><Relationship Id="rId689" Type="http://schemas.openxmlformats.org/officeDocument/2006/relationships/hyperlink" Target="https://youtu.be/VVXZEoQtSYw" TargetMode="External"/><Relationship Id="rId204" Type="http://schemas.openxmlformats.org/officeDocument/2006/relationships/hyperlink" Target="https://store.steampowered.com/app/427290/Vampyr/" TargetMode="External"/><Relationship Id="rId446" Type="http://schemas.openxmlformats.org/officeDocument/2006/relationships/hyperlink" Target="https://youtu.be/E26X1Ls-708" TargetMode="External"/><Relationship Id="rId688" Type="http://schemas.openxmlformats.org/officeDocument/2006/relationships/hyperlink" Target="https://store.steampowered.com/app/1268750/Starship_Troopers_Extermination/" TargetMode="External"/><Relationship Id="rId203" Type="http://schemas.openxmlformats.org/officeDocument/2006/relationships/hyperlink" Target="https://youtu.be/pVF3IgxQt_E" TargetMode="External"/><Relationship Id="rId445" Type="http://schemas.openxmlformats.org/officeDocument/2006/relationships/hyperlink" Target="https://store.steampowered.com/app/2101220/_Story_Walker/" TargetMode="External"/><Relationship Id="rId687" Type="http://schemas.openxmlformats.org/officeDocument/2006/relationships/hyperlink" Target="https://youtu.be/PDHTlBaDmSs" TargetMode="External"/><Relationship Id="rId209" Type="http://schemas.openxmlformats.org/officeDocument/2006/relationships/hyperlink" Target="https://youtu.be/onzNzAo_C0c" TargetMode="External"/><Relationship Id="rId208" Type="http://schemas.openxmlformats.org/officeDocument/2006/relationships/hyperlink" Target="https://store.steampowered.com/app/1832640/Mirror_2_Project_X/" TargetMode="External"/><Relationship Id="rId207" Type="http://schemas.openxmlformats.org/officeDocument/2006/relationships/hyperlink" Target="https://youtu.be/6H5myykkTIE" TargetMode="External"/><Relationship Id="rId449" Type="http://schemas.openxmlformats.org/officeDocument/2006/relationships/hyperlink" Target="https://store.steampowered.com/app/1202690/Sex_with_the_Devil/" TargetMode="External"/><Relationship Id="rId1270" Type="http://schemas.openxmlformats.org/officeDocument/2006/relationships/hyperlink" Target="https://store.steampowered.com/app/1351480/Barely_Racing/" TargetMode="External"/><Relationship Id="rId440" Type="http://schemas.openxmlformats.org/officeDocument/2006/relationships/hyperlink" Target="https://store.steampowered.com/app/747660/Five_Nights_at_Freddys_Security_Breach/" TargetMode="External"/><Relationship Id="rId682" Type="http://schemas.openxmlformats.org/officeDocument/2006/relationships/hyperlink" Target="https://store.steampowered.com/app/1158160/Coral_Island/" TargetMode="External"/><Relationship Id="rId1271" Type="http://schemas.openxmlformats.org/officeDocument/2006/relationships/drawing" Target="../drawings/drawing2.xml"/><Relationship Id="rId681" Type="http://schemas.openxmlformats.org/officeDocument/2006/relationships/hyperlink" Target="https://youtu.be/phe1YvT1zlg" TargetMode="External"/><Relationship Id="rId1030" Type="http://schemas.openxmlformats.org/officeDocument/2006/relationships/hyperlink" Target="https://youtu.be/tKhlC3kSN68" TargetMode="External"/><Relationship Id="rId680" Type="http://schemas.openxmlformats.org/officeDocument/2006/relationships/hyperlink" Target="https://store.steampowered.com/app/1304930/The_Outlast_Trials/" TargetMode="External"/><Relationship Id="rId1031" Type="http://schemas.openxmlformats.org/officeDocument/2006/relationships/hyperlink" Target="https://store.steampowered.com/app/1649010/Miasma_Chronicles/" TargetMode="External"/><Relationship Id="rId1032" Type="http://schemas.openxmlformats.org/officeDocument/2006/relationships/hyperlink" Target="https://youtu.be/-56WSGSIImM" TargetMode="External"/><Relationship Id="rId202" Type="http://schemas.openxmlformats.org/officeDocument/2006/relationships/hyperlink" Target="https://store.steampowered.com/app/1369630/ENDER_LILIES_Quietus_of_the_Knights/" TargetMode="External"/><Relationship Id="rId444" Type="http://schemas.openxmlformats.org/officeDocument/2006/relationships/hyperlink" Target="https://youtu.be/SO9LeS4NrRI" TargetMode="External"/><Relationship Id="rId686" Type="http://schemas.openxmlformats.org/officeDocument/2006/relationships/hyperlink" Target="https://store.steampowered.com/app/1171690/Wayfinder/" TargetMode="External"/><Relationship Id="rId1033" Type="http://schemas.openxmlformats.org/officeDocument/2006/relationships/hyperlink" Target="https://store.steampowered.com/app/818520/Builders_of_Egypt/" TargetMode="External"/><Relationship Id="rId201" Type="http://schemas.openxmlformats.org/officeDocument/2006/relationships/hyperlink" Target="https://youtu.be/h2OO-tMBgz4" TargetMode="External"/><Relationship Id="rId443" Type="http://schemas.openxmlformats.org/officeDocument/2006/relationships/hyperlink" Target="https://brumley53.itch.io/dead-space-demake?ac=qfCyYFQF-yt" TargetMode="External"/><Relationship Id="rId685" Type="http://schemas.openxmlformats.org/officeDocument/2006/relationships/hyperlink" Target="https://youtu.be/uB7g0TXHX5M?si=GnxQYK_ogQKcO02D" TargetMode="External"/><Relationship Id="rId1034" Type="http://schemas.openxmlformats.org/officeDocument/2006/relationships/hyperlink" Target="https://youtu.be/AmgkoIdpcxI" TargetMode="External"/><Relationship Id="rId200" Type="http://schemas.openxmlformats.org/officeDocument/2006/relationships/hyperlink" Target="https://store.steampowered.com/app/1630110/Gungrave_GORE/" TargetMode="External"/><Relationship Id="rId442" Type="http://schemas.openxmlformats.org/officeDocument/2006/relationships/hyperlink" Target="https://youtu.be/p2k0n5tryDQ" TargetMode="External"/><Relationship Id="rId684" Type="http://schemas.openxmlformats.org/officeDocument/2006/relationships/hyperlink" Target="https://store.steampowered.com/app/1608700/Soundfall/" TargetMode="External"/><Relationship Id="rId1035" Type="http://schemas.openxmlformats.org/officeDocument/2006/relationships/hyperlink" Target="https://store.epicgames.com/en-US/p/kid-a-mnesia-exhibition" TargetMode="External"/><Relationship Id="rId441" Type="http://schemas.openxmlformats.org/officeDocument/2006/relationships/hyperlink" Target="https://store.steampowered.com/app/505460/Foxhole/" TargetMode="External"/><Relationship Id="rId683" Type="http://schemas.openxmlformats.org/officeDocument/2006/relationships/hyperlink" Target="https://youtu.be/mgKQbu9sweE" TargetMode="External"/><Relationship Id="rId1036" Type="http://schemas.openxmlformats.org/officeDocument/2006/relationships/hyperlink" Target="https://youtu.be/Q6WqsGiS8t8" TargetMode="External"/><Relationship Id="rId1026" Type="http://schemas.openxmlformats.org/officeDocument/2006/relationships/hyperlink" Target="https://youtu.be/h8-DVzV8xvE" TargetMode="External"/><Relationship Id="rId1268" Type="http://schemas.openxmlformats.org/officeDocument/2006/relationships/hyperlink" Target="https://store.steampowered.com/app/392000/TRON_RUNr/" TargetMode="External"/><Relationship Id="rId1027" Type="http://schemas.openxmlformats.org/officeDocument/2006/relationships/hyperlink" Target="https://palia.com/" TargetMode="External"/><Relationship Id="rId1269" Type="http://schemas.openxmlformats.org/officeDocument/2006/relationships/hyperlink" Target="https://youtu.be/mEoT3vTRFC8" TargetMode="External"/><Relationship Id="rId1028" Type="http://schemas.openxmlformats.org/officeDocument/2006/relationships/hyperlink" Target="https://youtu.be/AHYYXxKnaW4" TargetMode="External"/><Relationship Id="rId1029" Type="http://schemas.openxmlformats.org/officeDocument/2006/relationships/hyperlink" Target="https://store.steampowered.com/app/1971650/OCTOPATH_TRAVELER_II/" TargetMode="External"/><Relationship Id="rId437" Type="http://schemas.openxmlformats.org/officeDocument/2006/relationships/hyperlink" Target="https://store.steampowered.com/app/1567020/The_Dark_Pictures_Anthology_The_Devil_in_Me/" TargetMode="External"/><Relationship Id="rId679" Type="http://schemas.openxmlformats.org/officeDocument/2006/relationships/hyperlink" Target="https://youtu.be/l5jV42MMVXc" TargetMode="External"/><Relationship Id="rId436" Type="http://schemas.openxmlformats.org/officeDocument/2006/relationships/hyperlink" Target="https://youtu.be/fjUhT1Qb_7Q" TargetMode="External"/><Relationship Id="rId678" Type="http://schemas.openxmlformats.org/officeDocument/2006/relationships/hyperlink" Target="https://store.steampowered.com/app/1607290/Gangstar_New_York/" TargetMode="External"/><Relationship Id="rId435" Type="http://schemas.openxmlformats.org/officeDocument/2006/relationships/hyperlink" Target="https://store.steampowered.com/app/878670/Shenmue_III/" TargetMode="External"/><Relationship Id="rId677" Type="http://schemas.openxmlformats.org/officeDocument/2006/relationships/hyperlink" Target="https://youtu.be/8NQ1iX_h_Wc" TargetMode="External"/><Relationship Id="rId434" Type="http://schemas.openxmlformats.org/officeDocument/2006/relationships/hyperlink" Target="https://youtu.be/WffgF8GJlyY" TargetMode="External"/><Relationship Id="rId676" Type="http://schemas.openxmlformats.org/officeDocument/2006/relationships/hyperlink" Target="https://store.steampowered.com/app/945710/DreadOut_2/" TargetMode="External"/><Relationship Id="rId439" Type="http://schemas.openxmlformats.org/officeDocument/2006/relationships/hyperlink" Target="https://store.steampowered.com/app/2004080/Furnish_Master/" TargetMode="External"/><Relationship Id="rId438" Type="http://schemas.openxmlformats.org/officeDocument/2006/relationships/hyperlink" Target="https://youtu.be/kpURapGi_PI" TargetMode="External"/><Relationship Id="rId671" Type="http://schemas.openxmlformats.org/officeDocument/2006/relationships/hyperlink" Target="https://store.steampowered.com/app/1138650/Tower_Princess/" TargetMode="External"/><Relationship Id="rId1260" Type="http://schemas.openxmlformats.org/officeDocument/2006/relationships/hyperlink" Target="https://store.steampowered.com/app/1106840/Hydroneer/" TargetMode="External"/><Relationship Id="rId670" Type="http://schemas.openxmlformats.org/officeDocument/2006/relationships/hyperlink" Target="https://youtu.be/k2ylCZmyhwk" TargetMode="External"/><Relationship Id="rId1261" Type="http://schemas.openxmlformats.org/officeDocument/2006/relationships/hyperlink" Target="https://youtu.be/dWr8FGMgU5k" TargetMode="External"/><Relationship Id="rId1020" Type="http://schemas.openxmlformats.org/officeDocument/2006/relationships/hyperlink" Target="https://store.steampowered.com/app/2157560/Granblue_Fantasy_Versus_Rising/" TargetMode="External"/><Relationship Id="rId1262" Type="http://schemas.openxmlformats.org/officeDocument/2006/relationships/hyperlink" Target="https://store.steampowered.com/app/879000/Comanche/" TargetMode="External"/><Relationship Id="rId1021" Type="http://schemas.openxmlformats.org/officeDocument/2006/relationships/hyperlink" Target="https://store.steampowered.com/app/1453640/Valthirian_Arc_Hero_School_Story_2/" TargetMode="External"/><Relationship Id="rId1263" Type="http://schemas.openxmlformats.org/officeDocument/2006/relationships/hyperlink" Target="https://youtu.be/GvWvNN5qlsM" TargetMode="External"/><Relationship Id="rId433" Type="http://schemas.openxmlformats.org/officeDocument/2006/relationships/hyperlink" Target="https://store.steampowered.com/app/722560/RAD/" TargetMode="External"/><Relationship Id="rId675" Type="http://schemas.openxmlformats.org/officeDocument/2006/relationships/hyperlink" Target="https://youtu.be/VYQownEOR2Y" TargetMode="External"/><Relationship Id="rId1022" Type="http://schemas.openxmlformats.org/officeDocument/2006/relationships/hyperlink" Target="https://youtu.be/_6tmMLpC4wc" TargetMode="External"/><Relationship Id="rId1264" Type="http://schemas.openxmlformats.org/officeDocument/2006/relationships/hyperlink" Target="https://store.steampowered.com/app/982720/Paradise_Lost/" TargetMode="External"/><Relationship Id="rId432" Type="http://schemas.openxmlformats.org/officeDocument/2006/relationships/hyperlink" Target="https://youtu.be/G863jroQDV0" TargetMode="External"/><Relationship Id="rId674" Type="http://schemas.openxmlformats.org/officeDocument/2006/relationships/hyperlink" Target="https://store.steampowered.com/app/1451810/LEGO_2K_Drive/" TargetMode="External"/><Relationship Id="rId1023" Type="http://schemas.openxmlformats.org/officeDocument/2006/relationships/hyperlink" Target="https://store.steampowered.com/app/1659090/REMEDIUM/" TargetMode="External"/><Relationship Id="rId1265" Type="http://schemas.openxmlformats.org/officeDocument/2006/relationships/hyperlink" Target="https://youtu.be/cGmePBU3svA" TargetMode="External"/><Relationship Id="rId431" Type="http://schemas.openxmlformats.org/officeDocument/2006/relationships/hyperlink" Target="https://store.steampowered.com/app/1042490/Call_of_the_Sea/" TargetMode="External"/><Relationship Id="rId673" Type="http://schemas.openxmlformats.org/officeDocument/2006/relationships/hyperlink" Target="https://store.steampowered.com/app/2300600/Abandoned_World/" TargetMode="External"/><Relationship Id="rId1024" Type="http://schemas.openxmlformats.org/officeDocument/2006/relationships/hyperlink" Target="https://youtu.be/Th2ZtQBI0RA" TargetMode="External"/><Relationship Id="rId1266" Type="http://schemas.openxmlformats.org/officeDocument/2006/relationships/hyperlink" Target="https://store.steampowered.com/app/320240/We_Happy_Few/" TargetMode="External"/><Relationship Id="rId430" Type="http://schemas.openxmlformats.org/officeDocument/2006/relationships/hyperlink" Target="https://youtu.be/zEd8YjXNuxA" TargetMode="External"/><Relationship Id="rId672" Type="http://schemas.openxmlformats.org/officeDocument/2006/relationships/hyperlink" Target="https://youtu.be/s-BGcCvk5m4" TargetMode="External"/><Relationship Id="rId1025" Type="http://schemas.openxmlformats.org/officeDocument/2006/relationships/hyperlink" Target="https://store.steampowered.com/app/2362300/Train_Sim_World_4/" TargetMode="External"/><Relationship Id="rId1267" Type="http://schemas.openxmlformats.org/officeDocument/2006/relationships/hyperlink" Target="https://youtu.be/RcOG5zk-8Xg" TargetMode="Externa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hyperlink" Target="https://drive.google.com/drive/folders/1g54wTeAPB1xOeoZBIWyJfsYxsyIAz07x?usp=drive_link" TargetMode="External"/><Relationship Id="rId2" Type="http://schemas.openxmlformats.org/officeDocument/2006/relationships/hyperlink" Target="https://drive.google.com/file/d/1DiWKCE1TvEGIQ4zIgy0z40F4nWqqw-Y0/view?usp=drive_link" TargetMode="External"/><Relationship Id="rId3" Type="http://schemas.openxmlformats.org/officeDocument/2006/relationships/hyperlink" Target="https://drive.google.com/file/d/1DiWKCE1TvEGIQ4zIgy0z40F4nWqqw-Y0/view?usp=drive_link" TargetMode="External"/><Relationship Id="rId4" Type="http://schemas.openxmlformats.org/officeDocument/2006/relationships/hyperlink" Target="https://drive.google.com/file/d/1I7FQ2nCLEJbaYCQrJnILXQAAXC5hoqD6/view?usp=drive_link" TargetMode="External"/><Relationship Id="rId9" Type="http://schemas.openxmlformats.org/officeDocument/2006/relationships/hyperlink" Target="https://drive.google.com/file/d/1jHQU5N2GtI97E7af5dowRHZdIfqodNyR/view?usp=drive_link" TargetMode="External"/><Relationship Id="rId5" Type="http://schemas.openxmlformats.org/officeDocument/2006/relationships/hyperlink" Target="https://drive.google.com/file/d/1XQ6cUiYrxa1AXfapm1eVNL2LAtYZBHPI/view?usp=drive_link" TargetMode="External"/><Relationship Id="rId6" Type="http://schemas.openxmlformats.org/officeDocument/2006/relationships/hyperlink" Target="https://drive.google.com/file/d/1yb3i2tLj8ovUDWuCNln_9y-ppOg5UvuQ/view?usp=drive_link" TargetMode="External"/><Relationship Id="rId7" Type="http://schemas.openxmlformats.org/officeDocument/2006/relationships/hyperlink" Target="https://drive.google.com/file/d/1dMfCVs8RxoB2ylDSujbG-tXkGvh9CSRb/view?usp=drive_link" TargetMode="External"/><Relationship Id="rId8" Type="http://schemas.openxmlformats.org/officeDocument/2006/relationships/hyperlink" Target="https://drive.google.com/file/d/1_1Yy6iFcq_oghc0TkpkgvlKHZbWW_47j/view?usp=drive_link" TargetMode="External"/><Relationship Id="rId11" Type="http://schemas.openxmlformats.org/officeDocument/2006/relationships/hyperlink" Target="https://drive.google.com/file/d/1iseHBGXVLwvaiUUxqESx8vB5SruEcZiv/view?usp=drive_link" TargetMode="External"/><Relationship Id="rId10" Type="http://schemas.openxmlformats.org/officeDocument/2006/relationships/hyperlink" Target="https://drive.google.com/file/d/1b7obG_s-SCnjB8RccA-xBFFyB1EUQTWQ/view?usp=drive_link" TargetMode="External"/><Relationship Id="rId13" Type="http://schemas.openxmlformats.org/officeDocument/2006/relationships/hyperlink" Target="https://drive.google.com/file/d/17OLtZPJkYBEPj0dcINFcuLMLOM5ZDp8P/view?usp=drive_link" TargetMode="External"/><Relationship Id="rId12" Type="http://schemas.openxmlformats.org/officeDocument/2006/relationships/hyperlink" Target="https://drive.google.com/file/d/1lUH7tF8H1kQPtFPd7TKqvXxERFR962O_/view?usp=drive_link" TargetMode="External"/><Relationship Id="rId15" Type="http://schemas.openxmlformats.org/officeDocument/2006/relationships/hyperlink" Target="https://drive.google.com/file/d/1CvKXVtDVyDUr8GHcxMvQHOFpk4piWsI_/view?usp=drive_link" TargetMode="External"/><Relationship Id="rId14" Type="http://schemas.openxmlformats.org/officeDocument/2006/relationships/hyperlink" Target="https://drive.google.com/file/d/1EIklO8pPJRuuw8D9HKZZGEQLNOn86szo/view?usp=drive_link" TargetMode="External"/><Relationship Id="rId17" Type="http://schemas.openxmlformats.org/officeDocument/2006/relationships/drawing" Target="../drawings/drawing4.xml"/><Relationship Id="rId16" Type="http://schemas.openxmlformats.org/officeDocument/2006/relationships/hyperlink" Target="https://drive.google.com/file/d/1qzx23AQv1pSrvRuylvi4s3vF-LBRiZ-n/view?usp=drive_link"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1.xml"/><Relationship Id="rId2" Type="http://schemas.openxmlformats.org/officeDocument/2006/relationships/pivotTable" Target="../pivotTables/pivotTable2.xml"/><Relationship Id="rId3"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hyperlink" Target="https://twitter.com/Flat2VR?s=20" TargetMode="External"/><Relationship Id="rId2" Type="http://schemas.openxmlformats.org/officeDocument/2006/relationships/hyperlink" Target="https://www.youtube.com/@waifu_enjoyer" TargetMode="External"/><Relationship Id="rId3" Type="http://schemas.openxmlformats.org/officeDocument/2006/relationships/hyperlink" Target="https://www.youtube.com/@jayfullerton6981" TargetMode="External"/><Relationship Id="rId4" Type="http://schemas.openxmlformats.org/officeDocument/2006/relationships/hyperlink" Target="https://www.youtube.com/@praydog5190" TargetMode="External"/><Relationship Id="rId5" Type="http://schemas.openxmlformats.org/officeDocument/2006/relationships/hyperlink" Target="https://www.youtube.com/@Flat2VR" TargetMode="External"/><Relationship Id="rId6" Type="http://schemas.openxmlformats.org/officeDocument/2006/relationships/hyperlink" Target="https://www.youtube.com/@virtualinsider" TargetMode="External"/><Relationship Id="rId7" Type="http://schemas.openxmlformats.org/officeDocument/2006/relationships/hyperlink" Target="https://www.youtube.com/@PanterACFH" TargetMode="External"/><Relationship Id="rId8"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pivotTable" Target="../pivotTables/pivotTable3.xml"/><Relationship Id="rId2" Type="http://schemas.openxmlformats.org/officeDocument/2006/relationships/pivotTable" Target="../pivotTables/pivotTable4.xml"/><Relationship Id="rId3" Type="http://schemas.openxmlformats.org/officeDocument/2006/relationships/pivotTable" Target="../pivotTables/pivotTable5.xml"/><Relationship Id="rId4" Type="http://schemas.openxmlformats.org/officeDocument/2006/relationships/pivotTable" Target="../pivotTables/pivotTable6.xml"/><Relationship Id="rId9" Type="http://schemas.openxmlformats.org/officeDocument/2006/relationships/pivotTable" Target="../pivotTables/pivotTable11.xml"/><Relationship Id="rId5" Type="http://schemas.openxmlformats.org/officeDocument/2006/relationships/pivotTable" Target="../pivotTables/pivotTable7.xml"/><Relationship Id="rId6" Type="http://schemas.openxmlformats.org/officeDocument/2006/relationships/pivotTable" Target="../pivotTables/pivotTable8.xml"/><Relationship Id="rId7" Type="http://schemas.openxmlformats.org/officeDocument/2006/relationships/pivotTable" Target="../pivotTables/pivotTable9.xml"/><Relationship Id="rId8" Type="http://schemas.openxmlformats.org/officeDocument/2006/relationships/pivotTable" Target="../pivotTables/pivotTable10.xml"/><Relationship Id="rId11" Type="http://schemas.openxmlformats.org/officeDocument/2006/relationships/pivotTable" Target="../pivotTables/pivotTable13.xml"/><Relationship Id="rId10" Type="http://schemas.openxmlformats.org/officeDocument/2006/relationships/pivotTable" Target="../pivotTables/pivotTable12.xml"/><Relationship Id="rId13" Type="http://schemas.openxmlformats.org/officeDocument/2006/relationships/pivotTable" Target="../pivotTables/pivotTable15.xml"/><Relationship Id="rId12" Type="http://schemas.openxmlformats.org/officeDocument/2006/relationships/pivotTable" Target="../pivotTables/pivotTable14.xml"/><Relationship Id="rId15" Type="http://schemas.openxmlformats.org/officeDocument/2006/relationships/pivotTable" Target="../pivotTables/pivotTable17.xml"/><Relationship Id="rId14" Type="http://schemas.openxmlformats.org/officeDocument/2006/relationships/pivotTable" Target="../pivotTables/pivotTable16.xml"/><Relationship Id="rId17" Type="http://schemas.openxmlformats.org/officeDocument/2006/relationships/pivotTable" Target="../pivotTables/pivotTable19.xml"/><Relationship Id="rId16" Type="http://schemas.openxmlformats.org/officeDocument/2006/relationships/pivotTable" Target="../pivotTables/pivotTable18.xml"/><Relationship Id="rId19" Type="http://schemas.openxmlformats.org/officeDocument/2006/relationships/drawing" Target="../drawings/drawing8.xml"/><Relationship Id="rId18" Type="http://schemas.openxmlformats.org/officeDocument/2006/relationships/pivotTable" Target="../pivotTables/pivotTable20.xml"/></Relationships>
</file>

<file path=xl/worksheets/_rels/sheet9.xml.rels><?xml version="1.0" encoding="UTF-8" standalone="yes"?><Relationships xmlns="http://schemas.openxmlformats.org/package/2006/relationships"><Relationship Id="rId1" Type="http://schemas.openxmlformats.org/officeDocument/2006/relationships/hyperlink" Target="https://youtu.be/CAHsJDd8WyQ" TargetMode="External"/><Relationship Id="rId2" Type="http://schemas.openxmlformats.org/officeDocument/2006/relationships/hyperlink" Target="https://store.steampowered.com/app/558260/Gravel/" TargetMode="External"/><Relationship Id="rId3" Type="http://schemas.openxmlformats.org/officeDocument/2006/relationships/hyperlink" Target="https://store.steampowered.com/app/711750/Monster_Energy_Supercross__The_Official_Videogame/" TargetMode="External"/><Relationship Id="rId4" Type="http://schemas.openxmlformats.org/officeDocument/2006/relationships/hyperlink" Target="https://store.steampowered.com/app/437630/State_of_Mind/" TargetMode="External"/><Relationship Id="rId9" Type="http://schemas.openxmlformats.org/officeDocument/2006/relationships/hyperlink" Target="https://store.steampowered.com/app/968870/Close_to_the_Sun/" TargetMode="External"/><Relationship Id="rId5" Type="http://schemas.openxmlformats.org/officeDocument/2006/relationships/hyperlink" Target="https://store.steampowered.com/app/1110910/Mortal_Shell/" TargetMode="External"/><Relationship Id="rId6" Type="http://schemas.openxmlformats.org/officeDocument/2006/relationships/hyperlink" Target="https://store.steampowered.com/app/355790/Styx_Shards_of_Darkness/" TargetMode="External"/><Relationship Id="rId7" Type="http://schemas.openxmlformats.org/officeDocument/2006/relationships/hyperlink" Target="https://store.steampowered.com/app/691280/SINNER_Sacrifice_for_Redemption" TargetMode="External"/><Relationship Id="rId8" Type="http://schemas.openxmlformats.org/officeDocument/2006/relationships/hyperlink" Target="https://store.steampowered.com/app/1209360/Monster_Truck_Championship/" TargetMode="External"/><Relationship Id="rId40" Type="http://schemas.openxmlformats.org/officeDocument/2006/relationships/hyperlink" Target="https://store.steampowered.com/app/551770/ECHO" TargetMode="External"/><Relationship Id="rId42" Type="http://schemas.openxmlformats.org/officeDocument/2006/relationships/hyperlink" Target="https://store.steampowered.com/app/1730590/The_Entropy_Centre/" TargetMode="External"/><Relationship Id="rId41" Type="http://schemas.openxmlformats.org/officeDocument/2006/relationships/hyperlink" Target="https://store.steampowered.com/app/1386900/Observer_System_Redux/" TargetMode="External"/><Relationship Id="rId44" Type="http://schemas.openxmlformats.org/officeDocument/2006/relationships/hyperlink" Target="https://store.steampowered.com/app/1096570/SONG_OF_HORROR_COMPLETE_EDITION" TargetMode="External"/><Relationship Id="rId43" Type="http://schemas.openxmlformats.org/officeDocument/2006/relationships/hyperlink" Target="https://store.steampowered.com/app/1654660/En_Garde/" TargetMode="External"/><Relationship Id="rId46" Type="http://schemas.openxmlformats.org/officeDocument/2006/relationships/hyperlink" Target="https://store.steampowered.com/app/1196090/Scars_Above/" TargetMode="External"/><Relationship Id="rId45" Type="http://schemas.openxmlformats.org/officeDocument/2006/relationships/hyperlink" Target="https://store.steampowered.com/app/361420/ASTRONEER/" TargetMode="External"/><Relationship Id="rId48" Type="http://schemas.openxmlformats.org/officeDocument/2006/relationships/hyperlink" Target="https://store.steampowered.com/app/1345890/Deliver_Us_Mars/" TargetMode="External"/><Relationship Id="rId47" Type="http://schemas.openxmlformats.org/officeDocument/2006/relationships/hyperlink" Target="https://store.steampowered.com/app/607080/Psychonauts_2/" TargetMode="External"/><Relationship Id="rId49" Type="http://schemas.openxmlformats.org/officeDocument/2006/relationships/hyperlink" Target="https://store.steampowered.com/app/1039890/EARTH_DEFENSE_FORCE_IRON_RAIN/" TargetMode="External"/><Relationship Id="rId31" Type="http://schemas.openxmlformats.org/officeDocument/2006/relationships/hyperlink" Target="https://store.steampowered.com/app/2206210/GYLT/" TargetMode="External"/><Relationship Id="rId30" Type="http://schemas.openxmlformats.org/officeDocument/2006/relationships/hyperlink" Target="https://store.steampowered.com/app/1281590/The_Dark_Pictures_Anthology_House_of_Ashes/" TargetMode="External"/><Relationship Id="rId33" Type="http://schemas.openxmlformats.org/officeDocument/2006/relationships/hyperlink" Target="https://store.steampowered.com/app/1549970/Aliens_Fireteam_Elite/" TargetMode="External"/><Relationship Id="rId32" Type="http://schemas.openxmlformats.org/officeDocument/2006/relationships/hyperlink" Target="https://store.steampowered.com/app/649950/Ashen/" TargetMode="External"/><Relationship Id="rId35" Type="http://schemas.openxmlformats.org/officeDocument/2006/relationships/hyperlink" Target="https://store.steampowered.com/app/606280/Darksiders_III/" TargetMode="External"/><Relationship Id="rId34" Type="http://schemas.openxmlformats.org/officeDocument/2006/relationships/hyperlink" Target="https://store.steampowered.com/app/1426210/It_Takes_Two/" TargetMode="External"/><Relationship Id="rId37" Type="http://schemas.openxmlformats.org/officeDocument/2006/relationships/hyperlink" Target="https://store.steampowered.com/app/1222370/Necromunda_Hired_Gun/" TargetMode="External"/><Relationship Id="rId36" Type="http://schemas.openxmlformats.org/officeDocument/2006/relationships/hyperlink" Target="https://store.steampowered.com/app/928960/Godfall_Ultimate_Edition/" TargetMode="External"/><Relationship Id="rId39" Type="http://schemas.openxmlformats.org/officeDocument/2006/relationships/hyperlink" Target="https://store.steampowered.com/app/617290/Remnant_From_the_Ashes/" TargetMode="External"/><Relationship Id="rId38" Type="http://schemas.openxmlformats.org/officeDocument/2006/relationships/hyperlink" Target="https://store.steampowered.com/app/1630110/Gungrave_GORE/" TargetMode="External"/><Relationship Id="rId20" Type="http://schemas.openxmlformats.org/officeDocument/2006/relationships/hyperlink" Target="https://store.steampowered.com/app/969990/SpongeBob_SquarePants_Battle_for_Bikini_Bottom__Rehydrated/" TargetMode="External"/><Relationship Id="rId22" Type="http://schemas.openxmlformats.org/officeDocument/2006/relationships/hyperlink" Target="https://store.steampowered.com/app/1549690/SPRAWL" TargetMode="External"/><Relationship Id="rId21" Type="http://schemas.openxmlformats.org/officeDocument/2006/relationships/hyperlink" Target="https://store.steampowered.com/app/1186640/Pumpkin_Jack/" TargetMode="External"/><Relationship Id="rId24" Type="http://schemas.openxmlformats.org/officeDocument/2006/relationships/hyperlink" Target="https://store.steampowered.com/app/1726190/No_Straight_Roads_Encore_Edition/" TargetMode="External"/><Relationship Id="rId23" Type="http://schemas.openxmlformats.org/officeDocument/2006/relationships/hyperlink" Target="https://store.steampowered.com/app/1370050/Trek_to_Yomi/" TargetMode="External"/><Relationship Id="rId26" Type="http://schemas.openxmlformats.org/officeDocument/2006/relationships/hyperlink" Target="https://store.steampowered.com/app/427290/Vampyr/" TargetMode="External"/><Relationship Id="rId25" Type="http://schemas.openxmlformats.org/officeDocument/2006/relationships/hyperlink" Target="https://store.steampowered.com/app/1172650/INDUSTRIA/" TargetMode="External"/><Relationship Id="rId28" Type="http://schemas.openxmlformats.org/officeDocument/2006/relationships/hyperlink" Target="https://store.steampowered.com/app/1929610/Demonologist/" TargetMode="External"/><Relationship Id="rId27" Type="http://schemas.openxmlformats.org/officeDocument/2006/relationships/hyperlink" Target="https://store.steampowered.com/app/979690/The_Ascent" TargetMode="External"/><Relationship Id="rId29" Type="http://schemas.openxmlformats.org/officeDocument/2006/relationships/hyperlink" Target="https://store.steampowered.com/app/502500/ACE_COMBAT_7_SKIES_UNKNOWN/" TargetMode="External"/><Relationship Id="rId11" Type="http://schemas.openxmlformats.org/officeDocument/2006/relationships/hyperlink" Target="https://store.steampowered.com/app/976500/Venineth/" TargetMode="External"/><Relationship Id="rId10" Type="http://schemas.openxmlformats.org/officeDocument/2006/relationships/hyperlink" Target="https://store.steampowered.com/app/384190/ABZU" TargetMode="External"/><Relationship Id="rId13" Type="http://schemas.openxmlformats.org/officeDocument/2006/relationships/hyperlink" Target="https://store.steampowered.com/app/424840/Little_Nightmares/" TargetMode="External"/><Relationship Id="rId12" Type="http://schemas.openxmlformats.org/officeDocument/2006/relationships/hyperlink" Target="https://store.steampowered.com/app/842100/Daymare_1998/" TargetMode="External"/><Relationship Id="rId15" Type="http://schemas.openxmlformats.org/officeDocument/2006/relationships/hyperlink" Target="https://store.steampowered.com/app/1227690/Severed_Steel/" TargetMode="External"/><Relationship Id="rId14" Type="http://schemas.openxmlformats.org/officeDocument/2006/relationships/hyperlink" Target="https://store.steampowered.com/app/1341050/BALAN_WONDERWORLD/" TargetMode="External"/><Relationship Id="rId17" Type="http://schemas.openxmlformats.org/officeDocument/2006/relationships/hyperlink" Target="https://store.steampowered.com/app/1271700/HOT_WHEELS_UNLEASHED/" TargetMode="External"/><Relationship Id="rId16" Type="http://schemas.openxmlformats.org/officeDocument/2006/relationships/hyperlink" Target="https://store.steampowered.com/app/544750/SOULCALIBUR_VI/" TargetMode="External"/><Relationship Id="rId19" Type="http://schemas.openxmlformats.org/officeDocument/2006/relationships/hyperlink" Target="https://store.steampowered.com/app/871200/FIGHTING_EX_LAYER/" TargetMode="External"/><Relationship Id="rId18" Type="http://schemas.openxmlformats.org/officeDocument/2006/relationships/hyperlink" Target="https://store.steampowered.com/app/1172380/STAR_WARS_Jedi_Fallen_Order/" TargetMode="External"/><Relationship Id="rId73" Type="http://schemas.openxmlformats.org/officeDocument/2006/relationships/hyperlink" Target="https://store.steampowered.com/app/990080/Hogwarts_Legacy/" TargetMode="External"/><Relationship Id="rId72" Type="http://schemas.openxmlformats.org/officeDocument/2006/relationships/hyperlink" Target="https://store.steampowered.com/app/1599660/Sackboy_A_Big_Adventure/" TargetMode="External"/><Relationship Id="rId75" Type="http://schemas.openxmlformats.org/officeDocument/2006/relationships/hyperlink" Target="https://store.steampowered.com/app/1649240/Returnal/" TargetMode="External"/><Relationship Id="rId74" Type="http://schemas.openxmlformats.org/officeDocument/2006/relationships/hyperlink" Target="https://store.steampowered.com/app/921570/OCTOPATH_TRAVELER/" TargetMode="External"/><Relationship Id="rId77" Type="http://schemas.openxmlformats.org/officeDocument/2006/relationships/drawing" Target="../drawings/drawing9.xml"/><Relationship Id="rId76" Type="http://schemas.openxmlformats.org/officeDocument/2006/relationships/hyperlink" Target="https://store.steampowered.com/app/1627720/Lies_of_P/" TargetMode="External"/><Relationship Id="rId71" Type="http://schemas.openxmlformats.org/officeDocument/2006/relationships/hyperlink" Target="https://store.steampowered.com/app/1816300/HARVESTELLA/" TargetMode="External"/><Relationship Id="rId70" Type="http://schemas.openxmlformats.org/officeDocument/2006/relationships/hyperlink" Target="https://store.steampowered.com/app/1608070/CRISIS_CORE_FINAL_FANTASY_VII_REUNION/" TargetMode="External"/><Relationship Id="rId62" Type="http://schemas.openxmlformats.org/officeDocument/2006/relationships/hyperlink" Target="https://store.steampowered.com/app/1265920/Life_is_Strange_Remastered/" TargetMode="External"/><Relationship Id="rId61" Type="http://schemas.openxmlformats.org/officeDocument/2006/relationships/hyperlink" Target="https://store.steampowered.com/app/1371690/GRAVEN/" TargetMode="External"/><Relationship Id="rId64" Type="http://schemas.openxmlformats.org/officeDocument/2006/relationships/hyperlink" Target="https://store.steampowered.com/app/1378990/Crash_Bandicoot_4_Its_About_Time/" TargetMode="External"/><Relationship Id="rId63" Type="http://schemas.openxmlformats.org/officeDocument/2006/relationships/hyperlink" Target="https://store.steampowered.com/app/740130/Tales_of_Arise/" TargetMode="External"/><Relationship Id="rId66" Type="http://schemas.openxmlformats.org/officeDocument/2006/relationships/hyperlink" Target="https://store.steampowered.com/app/1065310/Evil_West/" TargetMode="External"/><Relationship Id="rId65" Type="http://schemas.openxmlformats.org/officeDocument/2006/relationships/hyperlink" Target="https://store.steampowered.com/app/1649010/Miasma_Chronicles/" TargetMode="External"/><Relationship Id="rId68" Type="http://schemas.openxmlformats.org/officeDocument/2006/relationships/hyperlink" Target="https://store.steampowered.com/app/924980/Trials_of_Mana/" TargetMode="External"/><Relationship Id="rId67" Type="http://schemas.openxmlformats.org/officeDocument/2006/relationships/hyperlink" Target="https://store.steampowered.com/app/1295510/DRAGON_QUEST_XI_S_Echoes_of_an_Elusive_Age__Definitive_Edition/" TargetMode="External"/><Relationship Id="rId60" Type="http://schemas.openxmlformats.org/officeDocument/2006/relationships/hyperlink" Target="https://store.steampowered.com/app/2138710/Sifu/" TargetMode="External"/><Relationship Id="rId69" Type="http://schemas.openxmlformats.org/officeDocument/2006/relationships/hyperlink" Target="https://store.steampowered.com/app/1544020/The_Callisto_Protocol/" TargetMode="External"/><Relationship Id="rId51" Type="http://schemas.openxmlformats.org/officeDocument/2006/relationships/hyperlink" Target="https://store.steampowered.com/app/996580/Spyro_Reignited_Trilogy/" TargetMode="External"/><Relationship Id="rId50" Type="http://schemas.openxmlformats.org/officeDocument/2006/relationships/hyperlink" Target="https://store.steampowered.com/app/1543030/Sword_and_Fairy_7/" TargetMode="External"/><Relationship Id="rId53" Type="http://schemas.openxmlformats.org/officeDocument/2006/relationships/hyperlink" Target="https://store.steampowered.com/app/698670/Scorn/" TargetMode="External"/><Relationship Id="rId52" Type="http://schemas.openxmlformats.org/officeDocument/2006/relationships/hyperlink" Target="https://store.steampowered.com/app/1430680/Clash_Artifacts_of_Chaos/" TargetMode="External"/><Relationship Id="rId55" Type="http://schemas.openxmlformats.org/officeDocument/2006/relationships/hyperlink" Target="https://store.steampowered.com/app/440900/Conan_Exiles/" TargetMode="External"/><Relationship Id="rId54" Type="http://schemas.openxmlformats.org/officeDocument/2006/relationships/hyperlink" Target="https://store.steampowered.com/app/2005010/Warhammer_40000_Boltgun/" TargetMode="External"/><Relationship Id="rId57" Type="http://schemas.openxmlformats.org/officeDocument/2006/relationships/hyperlink" Target="https://store.steampowered.com/app/936790/Life_is_Strange_True_Colors/" TargetMode="External"/><Relationship Id="rId56" Type="http://schemas.openxmlformats.org/officeDocument/2006/relationships/hyperlink" Target="https://store.steampowered.com/app/594330/Visage/" TargetMode="External"/><Relationship Id="rId59" Type="http://schemas.openxmlformats.org/officeDocument/2006/relationships/hyperlink" Target="https://store.steampowered.com/app/2395210/Tony_Hawks_Pro_Skater_1__2/" TargetMode="External"/><Relationship Id="rId58" Type="http://schemas.openxmlformats.org/officeDocument/2006/relationships/hyperlink" Target="https://store.steampowered.com/app/1368130/Park_Beyond/" TargetMode="Externa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00FF00"/>
    <outlinePr summaryBelow="0" summaryRight="0"/>
  </sheetPr>
  <sheetViews>
    <sheetView showGridLines="0" workbookViewId="0"/>
  </sheetViews>
  <sheetFormatPr customHeight="1" defaultColWidth="12.63" defaultRowHeight="15.75"/>
  <cols>
    <col customWidth="1" min="1" max="2" width="5.88"/>
    <col customWidth="1" min="6" max="6" width="4.63"/>
    <col customWidth="1" min="7" max="7" width="11.63"/>
    <col customWidth="1" min="9" max="9" width="19.38"/>
    <col customWidth="1" min="10" max="10" width="3.38"/>
    <col customWidth="1" min="11" max="12" width="9.38"/>
    <col customWidth="1" min="13" max="13" width="22.0"/>
    <col customWidth="1" min="14" max="15" width="9.38"/>
    <col customWidth="1" min="16" max="16" width="24.63"/>
    <col customWidth="1" min="17" max="17" width="6.0"/>
    <col customWidth="1" min="18" max="18" width="25.63"/>
    <col customWidth="1" min="19" max="19" width="11.75"/>
    <col customWidth="1" min="20" max="20" width="24.0"/>
  </cols>
  <sheetData>
    <row r="1" ht="27.0" customHeight="1">
      <c r="B1" s="1"/>
      <c r="C1" s="2" t="s">
        <v>0</v>
      </c>
    </row>
    <row r="2">
      <c r="P2" s="3" t="s">
        <v>1</v>
      </c>
      <c r="R2" s="4" t="s">
        <v>2</v>
      </c>
    </row>
    <row r="3">
      <c r="C3" s="5" t="s">
        <v>3</v>
      </c>
      <c r="H3" s="5" t="s">
        <v>4</v>
      </c>
      <c r="L3" s="5" t="s">
        <v>5</v>
      </c>
    </row>
    <row r="4">
      <c r="B4" s="6" t="s">
        <v>3</v>
      </c>
      <c r="G4" s="6" t="s">
        <v>4</v>
      </c>
      <c r="K4" s="6" t="s">
        <v>4</v>
      </c>
    </row>
    <row r="5">
      <c r="S5" s="7"/>
      <c r="T5" s="7"/>
    </row>
    <row r="6">
      <c r="S6" s="8"/>
      <c r="T6" s="8"/>
      <c r="U6" s="9"/>
      <c r="V6" s="8"/>
    </row>
    <row r="7">
      <c r="S7" s="8"/>
      <c r="T7" s="8"/>
      <c r="U7" s="9"/>
      <c r="V7" s="8"/>
    </row>
    <row r="8">
      <c r="S8" s="8"/>
      <c r="T8" s="8"/>
      <c r="U8" s="9"/>
      <c r="V8" s="8"/>
    </row>
    <row r="9">
      <c r="S9" s="8"/>
      <c r="T9" s="8"/>
      <c r="U9" s="9"/>
      <c r="V9" s="8"/>
    </row>
    <row r="10">
      <c r="S10" s="8"/>
      <c r="V10" s="8"/>
    </row>
    <row r="11">
      <c r="P11" s="10" t="s">
        <v>1</v>
      </c>
      <c r="Q11" s="11"/>
      <c r="R11" s="12" t="s">
        <v>2</v>
      </c>
      <c r="S11" s="8"/>
      <c r="T11" s="8"/>
      <c r="U11" s="9"/>
      <c r="V11" s="8"/>
    </row>
    <row r="12">
      <c r="P12" s="13"/>
      <c r="Q12" s="9"/>
      <c r="R12" s="8"/>
      <c r="S12" s="8"/>
      <c r="T12" s="14" t="s">
        <v>6</v>
      </c>
      <c r="U12" s="9"/>
    </row>
    <row r="13">
      <c r="C13" s="5" t="s">
        <v>7</v>
      </c>
      <c r="H13" s="5" t="s">
        <v>8</v>
      </c>
      <c r="L13" s="5" t="s">
        <v>9</v>
      </c>
      <c r="P13" s="3" t="s">
        <v>10</v>
      </c>
      <c r="Q13" s="9"/>
      <c r="R13" s="3" t="s">
        <v>11</v>
      </c>
      <c r="S13" s="8"/>
      <c r="T13" s="15"/>
      <c r="U13" s="9"/>
      <c r="V13" s="8"/>
    </row>
    <row r="14">
      <c r="B14" s="6" t="s">
        <v>7</v>
      </c>
      <c r="G14" s="6" t="s">
        <v>8</v>
      </c>
      <c r="K14" s="16" t="s">
        <v>9</v>
      </c>
      <c r="Q14" s="9"/>
      <c r="S14" s="8"/>
      <c r="T14" s="17"/>
      <c r="U14" s="8"/>
      <c r="V14" s="8"/>
    </row>
    <row r="15">
      <c r="Q15" s="9"/>
      <c r="S15" s="8"/>
      <c r="T15" s="17"/>
      <c r="U15" s="8"/>
      <c r="V15" s="8"/>
    </row>
    <row r="16">
      <c r="Q16" s="9"/>
      <c r="S16" s="8"/>
      <c r="T16" s="17"/>
      <c r="U16" s="8"/>
      <c r="V16" s="8"/>
    </row>
    <row r="17">
      <c r="Q17" s="9"/>
      <c r="S17" s="8"/>
      <c r="T17" s="17"/>
      <c r="U17" s="8"/>
      <c r="V17" s="8"/>
    </row>
    <row r="18">
      <c r="Q18" s="9"/>
      <c r="S18" s="13"/>
      <c r="T18" s="17"/>
      <c r="U18" s="8"/>
      <c r="V18" s="8"/>
    </row>
    <row r="19">
      <c r="Q19" s="9"/>
      <c r="S19" s="8"/>
      <c r="T19" s="17"/>
      <c r="U19" s="8"/>
      <c r="V19" s="8"/>
    </row>
    <row r="20">
      <c r="Q20" s="9"/>
      <c r="S20" s="8"/>
      <c r="T20" s="17"/>
      <c r="U20" s="8"/>
      <c r="V20" s="8"/>
    </row>
    <row r="21">
      <c r="P21" s="18" t="s">
        <v>12</v>
      </c>
      <c r="Q21" s="9"/>
      <c r="R21" s="10" t="s">
        <v>13</v>
      </c>
      <c r="S21" s="8"/>
      <c r="T21" s="19" t="s">
        <v>14</v>
      </c>
      <c r="U21" s="13" t="s">
        <v>15</v>
      </c>
      <c r="V21" s="8"/>
    </row>
    <row r="22">
      <c r="P22" s="20" t="s">
        <v>16</v>
      </c>
      <c r="Q22" s="9"/>
      <c r="R22" s="21" t="s">
        <v>17</v>
      </c>
      <c r="S22" s="8"/>
      <c r="T22" s="17"/>
      <c r="U22" s="13" t="s">
        <v>18</v>
      </c>
      <c r="V22" s="8"/>
    </row>
    <row r="23">
      <c r="C23" s="5" t="s">
        <v>19</v>
      </c>
      <c r="H23" s="5" t="s">
        <v>20</v>
      </c>
      <c r="P23" s="22" t="s">
        <v>21</v>
      </c>
      <c r="Q23" s="9"/>
      <c r="R23" s="23" t="s">
        <v>22</v>
      </c>
      <c r="S23" s="8"/>
      <c r="T23" s="17"/>
      <c r="U23" s="13" t="s">
        <v>23</v>
      </c>
      <c r="V23" s="8"/>
    </row>
    <row r="24">
      <c r="B24" s="6" t="s">
        <v>19</v>
      </c>
      <c r="G24" s="6" t="s">
        <v>20</v>
      </c>
      <c r="Q24" s="8"/>
      <c r="S24" s="8"/>
      <c r="T24" s="17"/>
      <c r="U24" s="13" t="s">
        <v>24</v>
      </c>
      <c r="V24" s="8"/>
    </row>
    <row r="25">
      <c r="Q25" s="8"/>
      <c r="S25" s="8"/>
      <c r="T25" s="17"/>
      <c r="U25" s="13" t="s">
        <v>25</v>
      </c>
      <c r="V25" s="8"/>
    </row>
    <row r="26">
      <c r="Q26" s="8"/>
      <c r="S26" s="8"/>
      <c r="T26" s="17"/>
      <c r="U26" s="13" t="s">
        <v>26</v>
      </c>
      <c r="V26" s="8"/>
    </row>
    <row r="27">
      <c r="Q27" s="8"/>
      <c r="S27" s="8"/>
      <c r="T27" s="17"/>
      <c r="U27" s="13" t="s">
        <v>27</v>
      </c>
      <c r="V27" s="8"/>
    </row>
    <row r="28">
      <c r="Q28" s="8"/>
      <c r="S28" s="8"/>
      <c r="T28" s="17"/>
      <c r="U28" s="13" t="s">
        <v>28</v>
      </c>
      <c r="V28" s="8"/>
    </row>
    <row r="29">
      <c r="Q29" s="8"/>
      <c r="S29" s="8"/>
      <c r="T29" s="24"/>
      <c r="U29" s="13" t="s">
        <v>29</v>
      </c>
      <c r="V29" s="8"/>
    </row>
    <row r="30">
      <c r="Q30" s="8"/>
      <c r="S30" s="8"/>
      <c r="T30" s="8"/>
      <c r="V30" s="8"/>
    </row>
    <row r="31">
      <c r="P31" s="12" t="s">
        <v>21</v>
      </c>
      <c r="Q31" s="8"/>
      <c r="R31" s="12" t="s">
        <v>22</v>
      </c>
      <c r="S31" s="8"/>
      <c r="T31" s="8"/>
      <c r="U31" s="8"/>
      <c r="V31" s="8"/>
    </row>
    <row r="32">
      <c r="P32" s="13"/>
      <c r="R32" s="8"/>
      <c r="S32" s="8"/>
      <c r="T32" s="8"/>
      <c r="U32" s="8"/>
      <c r="V32" s="8"/>
    </row>
    <row r="33">
      <c r="B33" s="10" t="s">
        <v>30</v>
      </c>
      <c r="P33" s="25" t="s">
        <v>31</v>
      </c>
      <c r="T33" s="8"/>
      <c r="U33" s="8"/>
      <c r="V33" s="8"/>
    </row>
    <row r="34">
      <c r="B34" s="26" t="s">
        <v>30</v>
      </c>
      <c r="Q34" s="8"/>
      <c r="R34" s="8"/>
      <c r="S34" s="8"/>
      <c r="T34" s="8"/>
      <c r="U34" s="8"/>
      <c r="V34" s="8"/>
    </row>
    <row r="48">
      <c r="U48" s="27"/>
    </row>
  </sheetData>
  <mergeCells count="19">
    <mergeCell ref="B4:E12"/>
    <mergeCell ref="B14:E22"/>
    <mergeCell ref="B24:E32"/>
    <mergeCell ref="G24:I32"/>
    <mergeCell ref="B33:I33"/>
    <mergeCell ref="B34:I63"/>
    <mergeCell ref="T13:T20"/>
    <mergeCell ref="T21:T28"/>
    <mergeCell ref="P23:P30"/>
    <mergeCell ref="R23:R30"/>
    <mergeCell ref="P33:S33"/>
    <mergeCell ref="P2:P10"/>
    <mergeCell ref="R2:R10"/>
    <mergeCell ref="G4:I12"/>
    <mergeCell ref="K4:M12"/>
    <mergeCell ref="P13:P20"/>
    <mergeCell ref="R13:R20"/>
    <mergeCell ref="G14:I22"/>
    <mergeCell ref="K14:M22"/>
  </mergeCells>
  <hyperlinks>
    <hyperlink r:id="rId1" ref="C1"/>
    <hyperlink r:id="rId2" ref="P2"/>
    <hyperlink r:id="rId3" ref="R2"/>
    <hyperlink r:id="rId4" ref="C3"/>
    <hyperlink r:id="rId5" ref="H3"/>
    <hyperlink r:id="rId6" ref="L3"/>
    <hyperlink r:id="rId7" ref="B4"/>
    <hyperlink r:id="rId8" ref="G4"/>
    <hyperlink r:id="rId9" ref="K4"/>
    <hyperlink r:id="rId10" ref="P11"/>
    <hyperlink r:id="rId11" ref="R11"/>
    <hyperlink r:id="rId12" ref="C13"/>
    <hyperlink r:id="rId13" ref="H13"/>
    <hyperlink r:id="rId14" ref="L13"/>
    <hyperlink r:id="rId15" ref="P13"/>
    <hyperlink r:id="rId16" ref="R13"/>
    <hyperlink r:id="rId17" ref="B14"/>
    <hyperlink r:id="rId18" ref="G14"/>
    <hyperlink r:id="rId19" ref="K14"/>
    <hyperlink r:id="rId20" ref="P21"/>
    <hyperlink r:id="rId21" ref="R21"/>
    <hyperlink r:id="rId22" ref="T21"/>
    <hyperlink display="{ Profiles by game }" location="'Profile Catalog'!A1" ref="P22"/>
    <hyperlink r:id="rId23" ref="R22"/>
    <hyperlink r:id="rId24" ref="C23"/>
    <hyperlink r:id="rId25" ref="H23"/>
    <hyperlink r:id="rId26" ref="P23"/>
    <hyperlink r:id="rId27" ref="R23"/>
    <hyperlink r:id="rId28" ref="B24"/>
    <hyperlink r:id="rId29" ref="G24"/>
    <hyperlink r:id="rId30" ref="P31"/>
    <hyperlink r:id="rId31" ref="R31"/>
    <hyperlink r:id="rId32" ref="B33"/>
    <hyperlink display="{ Check your game's compatibility here }" location="'Testing Log'!A1" ref="P33"/>
    <hyperlink r:id="rId33" ref="B34"/>
  </hyperlinks>
  <drawing r:id="rId34"/>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00FFFF"/>
    <outlinePr summaryBelow="0" summaryRight="0"/>
  </sheetPr>
  <sheetViews>
    <sheetView showGridLines="0" workbookViewId="0">
      <pane xSplit="1.0" ySplit="1.0" topLeftCell="B2" activePane="bottomRight" state="frozen"/>
      <selection activeCell="B1" sqref="B1" pane="topRight"/>
      <selection activeCell="A2" sqref="A2" pane="bottomLeft"/>
      <selection activeCell="B2" sqref="B2" pane="bottomRight"/>
    </sheetView>
  </sheetViews>
  <sheetFormatPr customHeight="1" defaultColWidth="12.63" defaultRowHeight="15.75"/>
  <cols>
    <col customWidth="1" min="1" max="1" width="47.63"/>
    <col customWidth="1" min="2" max="2" width="25.5"/>
    <col customWidth="1" min="3" max="3" width="3.38"/>
    <col customWidth="1" min="4" max="4" width="3.63"/>
    <col customWidth="1" min="5" max="6" width="3.25"/>
    <col customWidth="1" min="7" max="7" width="20.5"/>
    <col customWidth="1" min="8" max="8" width="14.0"/>
    <col customWidth="1" min="9" max="9" width="15.25"/>
    <col customWidth="1" min="10" max="10" width="25.0"/>
    <col customWidth="1" min="11" max="11" width="11.38"/>
    <col customWidth="1" min="12" max="12" width="8.38"/>
    <col customWidth="1" min="13" max="13" width="16.25"/>
    <col customWidth="1" min="14" max="14" width="19.38"/>
    <col customWidth="1" min="15" max="15" width="10.25"/>
    <col customWidth="1" min="16" max="17" width="9.38"/>
    <col customWidth="1" min="18" max="19" width="15.13"/>
    <col customWidth="1" min="20" max="21" width="7.13"/>
    <col customWidth="1" min="22" max="22" width="11.5"/>
    <col customWidth="1" min="23" max="23" width="90.88"/>
    <col customWidth="1" min="24" max="28" width="7.13"/>
    <col customWidth="1" min="29" max="29" width="8.75"/>
    <col customWidth="1" min="30" max="30" width="10.75"/>
    <col customWidth="1" min="31" max="31" width="10.0"/>
    <col customWidth="1" min="32" max="32" width="10.88"/>
    <col customWidth="1" min="33" max="33" width="11.63"/>
  </cols>
  <sheetData>
    <row r="1">
      <c r="A1" s="28" t="s">
        <v>32</v>
      </c>
      <c r="B1" s="28" t="s">
        <v>33</v>
      </c>
      <c r="C1" s="28" t="s">
        <v>34</v>
      </c>
      <c r="D1" s="28" t="s">
        <v>35</v>
      </c>
      <c r="E1" s="28" t="s">
        <v>36</v>
      </c>
      <c r="F1" s="28" t="s">
        <v>37</v>
      </c>
      <c r="G1" s="28" t="s">
        <v>38</v>
      </c>
      <c r="H1" s="28" t="s">
        <v>39</v>
      </c>
      <c r="I1" s="29" t="s">
        <v>40</v>
      </c>
      <c r="J1" s="28" t="s">
        <v>41</v>
      </c>
      <c r="K1" s="28" t="s">
        <v>42</v>
      </c>
      <c r="L1" s="28" t="s">
        <v>43</v>
      </c>
      <c r="M1" s="28" t="s">
        <v>44</v>
      </c>
      <c r="N1" s="28" t="s">
        <v>45</v>
      </c>
      <c r="O1" s="28" t="s">
        <v>46</v>
      </c>
      <c r="P1" s="28" t="s">
        <v>47</v>
      </c>
      <c r="Q1" s="28" t="s">
        <v>48</v>
      </c>
      <c r="R1" s="30" t="s">
        <v>49</v>
      </c>
      <c r="S1" s="28" t="s">
        <v>50</v>
      </c>
      <c r="T1" s="31" t="s">
        <v>51</v>
      </c>
      <c r="U1" s="31" t="s">
        <v>52</v>
      </c>
      <c r="V1" s="32" t="s">
        <v>53</v>
      </c>
      <c r="W1" s="28" t="s">
        <v>54</v>
      </c>
      <c r="X1" s="31" t="s">
        <v>55</v>
      </c>
      <c r="Y1" s="31" t="s">
        <v>56</v>
      </c>
      <c r="Z1" s="31" t="s">
        <v>57</v>
      </c>
      <c r="AA1" s="31" t="s">
        <v>58</v>
      </c>
      <c r="AB1" s="31" t="s">
        <v>59</v>
      </c>
      <c r="AC1" s="31" t="s">
        <v>60</v>
      </c>
      <c r="AD1" s="31" t="s">
        <v>61</v>
      </c>
      <c r="AE1" s="31" t="s">
        <v>62</v>
      </c>
      <c r="AF1" s="31" t="s">
        <v>63</v>
      </c>
      <c r="AG1" s="31" t="s">
        <v>64</v>
      </c>
      <c r="AH1" s="33"/>
      <c r="AI1" s="33"/>
      <c r="AJ1" s="33"/>
      <c r="AK1" s="33"/>
      <c r="AL1" s="33"/>
      <c r="AM1" s="33"/>
      <c r="AN1" s="33"/>
    </row>
    <row r="2">
      <c r="A2" s="34" t="s">
        <v>65</v>
      </c>
      <c r="B2" s="35" t="s">
        <v>66</v>
      </c>
      <c r="C2" s="36"/>
      <c r="D2" s="37" t="s">
        <v>67</v>
      </c>
      <c r="E2" s="37"/>
      <c r="F2" s="37"/>
      <c r="G2" s="35" t="s">
        <v>68</v>
      </c>
      <c r="H2" s="35" t="s">
        <v>69</v>
      </c>
      <c r="I2" s="38">
        <v>44960.0</v>
      </c>
      <c r="J2" s="39"/>
      <c r="K2" s="35"/>
      <c r="L2" s="35" t="str">
        <f t="shared" ref="L2:L297" si="2">LEFT(K2,4)</f>
        <v/>
      </c>
      <c r="M2" s="35" t="s">
        <v>64</v>
      </c>
      <c r="N2" s="35"/>
      <c r="O2" s="35"/>
      <c r="P2" s="27"/>
      <c r="Q2" s="27"/>
      <c r="R2" s="40">
        <v>39138.0</v>
      </c>
      <c r="S2" s="41">
        <v>44334.0</v>
      </c>
      <c r="T2" s="42">
        <f t="shared" ref="T2:T22" si="3">MONTH(S2)</f>
        <v>5</v>
      </c>
      <c r="U2" s="42">
        <f t="shared" ref="U2:U22" si="4">YEAR(S2)</f>
        <v>2021</v>
      </c>
      <c r="V2" s="43">
        <f t="shared" ref="V2:V7" si="5">R2/(TODAY()-S2)</f>
        <v>40.22404933</v>
      </c>
      <c r="W2" s="44" t="s">
        <v>70</v>
      </c>
      <c r="X2" s="42">
        <f t="shared" ref="X2:X667" si="6">IF(LEFT(M2,1)="A",1,0)</f>
        <v>0</v>
      </c>
      <c r="Y2" s="42">
        <f t="shared" ref="Y2:Y667" si="7">IF(LEFT(M2,1)="B",1,0)</f>
        <v>0</v>
      </c>
      <c r="Z2" s="42">
        <f t="shared" ref="Z2:Z667" si="8">IF(LEFT(M2,1)="C",1,0)</f>
        <v>0</v>
      </c>
      <c r="AA2" s="42">
        <f t="shared" ref="AA2:AA667" si="9">IF(LEFT(M2,1)="D",1,0)</f>
        <v>0</v>
      </c>
      <c r="AB2" s="42">
        <f t="shared" ref="AB2:AB667" si="10">IF(LEFT(M2,1)="E",1,0)</f>
        <v>1</v>
      </c>
      <c r="AC2" s="42">
        <f t="shared" ref="AC2:AG2" si="1">X2</f>
        <v>0</v>
      </c>
      <c r="AD2" s="42">
        <f t="shared" si="1"/>
        <v>0</v>
      </c>
      <c r="AE2" s="42">
        <f t="shared" si="1"/>
        <v>0</v>
      </c>
      <c r="AF2" s="42">
        <f t="shared" si="1"/>
        <v>0</v>
      </c>
      <c r="AG2" s="42">
        <f t="shared" si="1"/>
        <v>1</v>
      </c>
    </row>
    <row r="3">
      <c r="A3" s="34" t="s">
        <v>71</v>
      </c>
      <c r="B3" s="35" t="s">
        <v>66</v>
      </c>
      <c r="C3" s="36"/>
      <c r="D3" s="37" t="s">
        <v>67</v>
      </c>
      <c r="E3" s="37"/>
      <c r="F3" s="37"/>
      <c r="G3" s="35" t="s">
        <v>68</v>
      </c>
      <c r="H3" s="35" t="s">
        <v>69</v>
      </c>
      <c r="I3" s="38">
        <v>44960.0</v>
      </c>
      <c r="J3" s="39"/>
      <c r="K3" s="35"/>
      <c r="L3" s="35" t="str">
        <f t="shared" si="2"/>
        <v/>
      </c>
      <c r="M3" s="35" t="s">
        <v>62</v>
      </c>
      <c r="N3" s="35" t="s">
        <v>72</v>
      </c>
      <c r="O3" s="35"/>
      <c r="P3" s="27"/>
      <c r="Q3" s="27"/>
      <c r="R3" s="40">
        <v>12490.0</v>
      </c>
      <c r="S3" s="41">
        <v>44729.0</v>
      </c>
      <c r="T3" s="42">
        <f t="shared" si="3"/>
        <v>6</v>
      </c>
      <c r="U3" s="42">
        <f t="shared" si="4"/>
        <v>2022</v>
      </c>
      <c r="V3" s="43">
        <f t="shared" si="5"/>
        <v>21.60899654</v>
      </c>
      <c r="W3" s="44" t="s">
        <v>73</v>
      </c>
      <c r="X3" s="42">
        <f t="shared" si="6"/>
        <v>0</v>
      </c>
      <c r="Y3" s="42">
        <f t="shared" si="7"/>
        <v>0</v>
      </c>
      <c r="Z3" s="42">
        <f t="shared" si="8"/>
        <v>1</v>
      </c>
      <c r="AA3" s="42">
        <f t="shared" si="9"/>
        <v>0</v>
      </c>
      <c r="AB3" s="42">
        <f t="shared" si="10"/>
        <v>0</v>
      </c>
      <c r="AC3" s="42">
        <f t="shared" ref="AC3:AG3" si="11">X3+AC2</f>
        <v>0</v>
      </c>
      <c r="AD3" s="42">
        <f t="shared" si="11"/>
        <v>0</v>
      </c>
      <c r="AE3" s="42">
        <f t="shared" si="11"/>
        <v>1</v>
      </c>
      <c r="AF3" s="42">
        <f t="shared" si="11"/>
        <v>0</v>
      </c>
      <c r="AG3" s="42">
        <f t="shared" si="11"/>
        <v>1</v>
      </c>
    </row>
    <row r="4">
      <c r="A4" s="34" t="s">
        <v>74</v>
      </c>
      <c r="B4" s="35" t="s">
        <v>75</v>
      </c>
      <c r="C4" s="36" t="s">
        <v>67</v>
      </c>
      <c r="D4" s="37"/>
      <c r="E4" s="37"/>
      <c r="F4" s="37"/>
      <c r="G4" s="35"/>
      <c r="H4" s="35" t="s">
        <v>69</v>
      </c>
      <c r="I4" s="38">
        <v>44960.0</v>
      </c>
      <c r="J4" s="39"/>
      <c r="K4" s="35"/>
      <c r="L4" s="35" t="str">
        <f t="shared" si="2"/>
        <v/>
      </c>
      <c r="M4" s="35" t="s">
        <v>61</v>
      </c>
      <c r="N4" s="35"/>
      <c r="O4" s="35"/>
      <c r="P4" s="27"/>
      <c r="Q4" s="27"/>
      <c r="R4" s="40">
        <v>1215.0</v>
      </c>
      <c r="S4" s="41">
        <v>44901.0</v>
      </c>
      <c r="T4" s="42">
        <f t="shared" si="3"/>
        <v>12</v>
      </c>
      <c r="U4" s="42">
        <f t="shared" si="4"/>
        <v>2022</v>
      </c>
      <c r="V4" s="43">
        <f t="shared" si="5"/>
        <v>2.992610837</v>
      </c>
      <c r="W4" s="44" t="s">
        <v>76</v>
      </c>
      <c r="X4" s="42">
        <f t="shared" si="6"/>
        <v>0</v>
      </c>
      <c r="Y4" s="42">
        <f t="shared" si="7"/>
        <v>1</v>
      </c>
      <c r="Z4" s="42">
        <f t="shared" si="8"/>
        <v>0</v>
      </c>
      <c r="AA4" s="42">
        <f t="shared" si="9"/>
        <v>0</v>
      </c>
      <c r="AB4" s="42">
        <f t="shared" si="10"/>
        <v>0</v>
      </c>
      <c r="AC4" s="42">
        <f t="shared" ref="AC4:AG4" si="12">X4+AC3</f>
        <v>0</v>
      </c>
      <c r="AD4" s="42">
        <f t="shared" si="12"/>
        <v>1</v>
      </c>
      <c r="AE4" s="42">
        <f t="shared" si="12"/>
        <v>1</v>
      </c>
      <c r="AF4" s="42">
        <f t="shared" si="12"/>
        <v>0</v>
      </c>
      <c r="AG4" s="42">
        <f t="shared" si="12"/>
        <v>1</v>
      </c>
    </row>
    <row r="5">
      <c r="A5" s="34" t="s">
        <v>77</v>
      </c>
      <c r="B5" s="35" t="s">
        <v>66</v>
      </c>
      <c r="C5" s="36"/>
      <c r="D5" s="37" t="s">
        <v>67</v>
      </c>
      <c r="E5" s="37"/>
      <c r="F5" s="37"/>
      <c r="G5" s="35"/>
      <c r="H5" s="35" t="s">
        <v>69</v>
      </c>
      <c r="I5" s="38">
        <v>44960.0</v>
      </c>
      <c r="J5" s="45" t="s">
        <v>78</v>
      </c>
      <c r="K5" s="35"/>
      <c r="L5" s="35" t="str">
        <f t="shared" si="2"/>
        <v/>
      </c>
      <c r="M5" s="35" t="s">
        <v>60</v>
      </c>
      <c r="N5" s="35" t="s">
        <v>79</v>
      </c>
      <c r="O5" s="35"/>
      <c r="P5" s="27"/>
      <c r="Q5" s="27"/>
      <c r="R5" s="40">
        <v>638.0</v>
      </c>
      <c r="S5" s="41">
        <v>43158.0</v>
      </c>
      <c r="T5" s="42">
        <f t="shared" si="3"/>
        <v>2</v>
      </c>
      <c r="U5" s="42">
        <f t="shared" si="4"/>
        <v>2018</v>
      </c>
      <c r="V5" s="43">
        <f t="shared" si="5"/>
        <v>0.2968822708</v>
      </c>
      <c r="W5" s="44" t="s">
        <v>80</v>
      </c>
      <c r="X5" s="42">
        <f t="shared" si="6"/>
        <v>1</v>
      </c>
      <c r="Y5" s="42">
        <f t="shared" si="7"/>
        <v>0</v>
      </c>
      <c r="Z5" s="42">
        <f t="shared" si="8"/>
        <v>0</v>
      </c>
      <c r="AA5" s="42">
        <f t="shared" si="9"/>
        <v>0</v>
      </c>
      <c r="AB5" s="42">
        <f t="shared" si="10"/>
        <v>0</v>
      </c>
      <c r="AC5" s="42">
        <f t="shared" ref="AC5:AG5" si="13">X5+AC4</f>
        <v>1</v>
      </c>
      <c r="AD5" s="42">
        <f t="shared" si="13"/>
        <v>1</v>
      </c>
      <c r="AE5" s="42">
        <f t="shared" si="13"/>
        <v>1</v>
      </c>
      <c r="AF5" s="42">
        <f t="shared" si="13"/>
        <v>0</v>
      </c>
      <c r="AG5" s="42">
        <f t="shared" si="13"/>
        <v>1</v>
      </c>
    </row>
    <row r="6">
      <c r="A6" s="34" t="s">
        <v>81</v>
      </c>
      <c r="B6" s="35" t="s">
        <v>66</v>
      </c>
      <c r="C6" s="36"/>
      <c r="D6" s="37" t="s">
        <v>67</v>
      </c>
      <c r="E6" s="37"/>
      <c r="F6" s="37"/>
      <c r="G6" s="35"/>
      <c r="H6" s="35" t="s">
        <v>69</v>
      </c>
      <c r="I6" s="38">
        <v>44960.0</v>
      </c>
      <c r="J6" s="39"/>
      <c r="K6" s="35"/>
      <c r="L6" s="35" t="str">
        <f t="shared" si="2"/>
        <v/>
      </c>
      <c r="M6" s="35" t="s">
        <v>60</v>
      </c>
      <c r="N6" s="35"/>
      <c r="O6" s="35"/>
      <c r="P6" s="27"/>
      <c r="Q6" s="27"/>
      <c r="R6" s="40">
        <v>21922.0</v>
      </c>
      <c r="S6" s="41">
        <v>44237.0</v>
      </c>
      <c r="T6" s="42">
        <f t="shared" si="3"/>
        <v>2</v>
      </c>
      <c r="U6" s="42">
        <f t="shared" si="4"/>
        <v>2021</v>
      </c>
      <c r="V6" s="43">
        <f t="shared" si="5"/>
        <v>20.48785047</v>
      </c>
      <c r="W6" s="44" t="s">
        <v>82</v>
      </c>
      <c r="X6" s="42">
        <f t="shared" si="6"/>
        <v>1</v>
      </c>
      <c r="Y6" s="42">
        <f t="shared" si="7"/>
        <v>0</v>
      </c>
      <c r="Z6" s="42">
        <f t="shared" si="8"/>
        <v>0</v>
      </c>
      <c r="AA6" s="42">
        <f t="shared" si="9"/>
        <v>0</v>
      </c>
      <c r="AB6" s="42">
        <f t="shared" si="10"/>
        <v>0</v>
      </c>
      <c r="AC6" s="42">
        <f t="shared" ref="AC6:AG6" si="14">X6+AC5</f>
        <v>2</v>
      </c>
      <c r="AD6" s="42">
        <f t="shared" si="14"/>
        <v>1</v>
      </c>
      <c r="AE6" s="42">
        <f t="shared" si="14"/>
        <v>1</v>
      </c>
      <c r="AF6" s="42">
        <f t="shared" si="14"/>
        <v>0</v>
      </c>
      <c r="AG6" s="42">
        <f t="shared" si="14"/>
        <v>1</v>
      </c>
    </row>
    <row r="7">
      <c r="A7" s="34" t="s">
        <v>83</v>
      </c>
      <c r="B7" s="35" t="s">
        <v>66</v>
      </c>
      <c r="C7" s="36"/>
      <c r="D7" s="37" t="s">
        <v>67</v>
      </c>
      <c r="E7" s="37"/>
      <c r="F7" s="37"/>
      <c r="G7" s="35"/>
      <c r="H7" s="35" t="s">
        <v>69</v>
      </c>
      <c r="I7" s="38">
        <v>44960.0</v>
      </c>
      <c r="J7" s="39"/>
      <c r="K7" s="35"/>
      <c r="L7" s="35" t="str">
        <f t="shared" si="2"/>
        <v/>
      </c>
      <c r="M7" s="35" t="s">
        <v>61</v>
      </c>
      <c r="N7" s="35"/>
      <c r="O7" s="35"/>
      <c r="P7" s="27"/>
      <c r="Q7" s="27"/>
      <c r="R7" s="40">
        <v>28332.0</v>
      </c>
      <c r="S7" s="41">
        <v>43369.0</v>
      </c>
      <c r="T7" s="42">
        <f t="shared" si="3"/>
        <v>9</v>
      </c>
      <c r="U7" s="42">
        <f t="shared" si="4"/>
        <v>2018</v>
      </c>
      <c r="V7" s="43">
        <f t="shared" si="5"/>
        <v>14.61919505</v>
      </c>
      <c r="W7" s="44" t="s">
        <v>84</v>
      </c>
      <c r="X7" s="42">
        <f t="shared" si="6"/>
        <v>0</v>
      </c>
      <c r="Y7" s="42">
        <f t="shared" si="7"/>
        <v>1</v>
      </c>
      <c r="Z7" s="42">
        <f t="shared" si="8"/>
        <v>0</v>
      </c>
      <c r="AA7" s="42">
        <f t="shared" si="9"/>
        <v>0</v>
      </c>
      <c r="AB7" s="42">
        <f t="shared" si="10"/>
        <v>0</v>
      </c>
      <c r="AC7" s="42">
        <f t="shared" ref="AC7:AG7" si="15">X7+AC6</f>
        <v>2</v>
      </c>
      <c r="AD7" s="42">
        <f t="shared" si="15"/>
        <v>2</v>
      </c>
      <c r="AE7" s="42">
        <f t="shared" si="15"/>
        <v>1</v>
      </c>
      <c r="AF7" s="42">
        <f t="shared" si="15"/>
        <v>0</v>
      </c>
      <c r="AG7" s="42">
        <f t="shared" si="15"/>
        <v>1</v>
      </c>
    </row>
    <row r="8">
      <c r="A8" s="34" t="s">
        <v>85</v>
      </c>
      <c r="B8" s="35" t="s">
        <v>66</v>
      </c>
      <c r="C8" s="36"/>
      <c r="D8" s="37" t="s">
        <v>67</v>
      </c>
      <c r="E8" s="37"/>
      <c r="F8" s="37"/>
      <c r="G8" s="35"/>
      <c r="H8" s="35" t="s">
        <v>69</v>
      </c>
      <c r="I8" s="38">
        <v>44960.0</v>
      </c>
      <c r="J8" s="39"/>
      <c r="K8" s="35"/>
      <c r="L8" s="35" t="str">
        <f t="shared" si="2"/>
        <v/>
      </c>
      <c r="M8" s="35" t="s">
        <v>62</v>
      </c>
      <c r="N8" s="35"/>
      <c r="O8" s="35"/>
      <c r="P8" s="27"/>
      <c r="Q8" s="27"/>
      <c r="R8" s="40">
        <v>0.0</v>
      </c>
      <c r="S8" s="41">
        <v>43490.0</v>
      </c>
      <c r="T8" s="42">
        <f t="shared" si="3"/>
        <v>1</v>
      </c>
      <c r="U8" s="42">
        <f t="shared" si="4"/>
        <v>2019</v>
      </c>
      <c r="V8" s="43" t="s">
        <v>86</v>
      </c>
      <c r="W8" s="44" t="s">
        <v>87</v>
      </c>
      <c r="X8" s="42">
        <f t="shared" si="6"/>
        <v>0</v>
      </c>
      <c r="Y8" s="42">
        <f t="shared" si="7"/>
        <v>0</v>
      </c>
      <c r="Z8" s="42">
        <f t="shared" si="8"/>
        <v>1</v>
      </c>
      <c r="AA8" s="42">
        <f t="shared" si="9"/>
        <v>0</v>
      </c>
      <c r="AB8" s="42">
        <f t="shared" si="10"/>
        <v>0</v>
      </c>
      <c r="AC8" s="42">
        <f t="shared" ref="AC8:AG8" si="16">X8+AC7</f>
        <v>2</v>
      </c>
      <c r="AD8" s="42">
        <f t="shared" si="16"/>
        <v>2</v>
      </c>
      <c r="AE8" s="42">
        <f t="shared" si="16"/>
        <v>2</v>
      </c>
      <c r="AF8" s="42">
        <f t="shared" si="16"/>
        <v>0</v>
      </c>
      <c r="AG8" s="42">
        <f t="shared" si="16"/>
        <v>1</v>
      </c>
    </row>
    <row r="9">
      <c r="A9" s="34" t="s">
        <v>88</v>
      </c>
      <c r="B9" s="35" t="s">
        <v>75</v>
      </c>
      <c r="C9" s="36" t="s">
        <v>67</v>
      </c>
      <c r="D9" s="37"/>
      <c r="E9" s="37"/>
      <c r="F9" s="37"/>
      <c r="G9" s="35"/>
      <c r="H9" s="35" t="s">
        <v>69</v>
      </c>
      <c r="I9" s="38">
        <v>44960.0</v>
      </c>
      <c r="J9" s="39"/>
      <c r="K9" s="35"/>
      <c r="L9" s="35" t="str">
        <f t="shared" si="2"/>
        <v/>
      </c>
      <c r="M9" s="35"/>
      <c r="N9" s="35"/>
      <c r="O9" s="35"/>
      <c r="P9" s="27"/>
      <c r="Q9" s="27"/>
      <c r="R9" s="40">
        <v>557.0</v>
      </c>
      <c r="S9" s="41">
        <v>43391.0</v>
      </c>
      <c r="T9" s="42">
        <f t="shared" si="3"/>
        <v>10</v>
      </c>
      <c r="U9" s="42">
        <f t="shared" si="4"/>
        <v>2018</v>
      </c>
      <c r="V9" s="43">
        <f t="shared" ref="V9:V22" si="18">R9/(TODAY()-S9)</f>
        <v>0.2907098121</v>
      </c>
      <c r="W9" s="44" t="s">
        <v>89</v>
      </c>
      <c r="X9" s="42">
        <f t="shared" si="6"/>
        <v>0</v>
      </c>
      <c r="Y9" s="42">
        <f t="shared" si="7"/>
        <v>0</v>
      </c>
      <c r="Z9" s="42">
        <f t="shared" si="8"/>
        <v>0</v>
      </c>
      <c r="AA9" s="42">
        <f t="shared" si="9"/>
        <v>0</v>
      </c>
      <c r="AB9" s="42">
        <f t="shared" si="10"/>
        <v>0</v>
      </c>
      <c r="AC9" s="42">
        <f t="shared" ref="AC9:AG9" si="17">X9+AC8</f>
        <v>2</v>
      </c>
      <c r="AD9" s="42">
        <f t="shared" si="17"/>
        <v>2</v>
      </c>
      <c r="AE9" s="42">
        <f t="shared" si="17"/>
        <v>2</v>
      </c>
      <c r="AF9" s="42">
        <f t="shared" si="17"/>
        <v>0</v>
      </c>
      <c r="AG9" s="42">
        <f t="shared" si="17"/>
        <v>1</v>
      </c>
    </row>
    <row r="10">
      <c r="A10" s="34" t="s">
        <v>90</v>
      </c>
      <c r="B10" s="35" t="s">
        <v>91</v>
      </c>
      <c r="C10" s="36"/>
      <c r="D10" s="37"/>
      <c r="E10" s="37" t="s">
        <v>67</v>
      </c>
      <c r="F10" s="37"/>
      <c r="G10" s="35"/>
      <c r="H10" s="35" t="s">
        <v>69</v>
      </c>
      <c r="I10" s="38">
        <v>44960.0</v>
      </c>
      <c r="J10" s="39"/>
      <c r="K10" s="35"/>
      <c r="L10" s="35" t="str">
        <f t="shared" si="2"/>
        <v/>
      </c>
      <c r="M10" s="35" t="s">
        <v>63</v>
      </c>
      <c r="N10" s="35"/>
      <c r="O10" s="35"/>
      <c r="P10" s="27"/>
      <c r="Q10" s="27"/>
      <c r="R10" s="40">
        <v>5887.0</v>
      </c>
      <c r="S10" s="41">
        <v>43949.0</v>
      </c>
      <c r="T10" s="42">
        <f t="shared" si="3"/>
        <v>4</v>
      </c>
      <c r="U10" s="42">
        <f t="shared" si="4"/>
        <v>2020</v>
      </c>
      <c r="V10" s="43">
        <f t="shared" si="18"/>
        <v>4.335051546</v>
      </c>
      <c r="W10" s="44" t="s">
        <v>92</v>
      </c>
      <c r="X10" s="42">
        <f t="shared" si="6"/>
        <v>0</v>
      </c>
      <c r="Y10" s="42">
        <f t="shared" si="7"/>
        <v>0</v>
      </c>
      <c r="Z10" s="42">
        <f t="shared" si="8"/>
        <v>0</v>
      </c>
      <c r="AA10" s="42">
        <f t="shared" si="9"/>
        <v>1</v>
      </c>
      <c r="AB10" s="42">
        <f t="shared" si="10"/>
        <v>0</v>
      </c>
      <c r="AC10" s="42">
        <f t="shared" ref="AC10:AG10" si="19">X10+AC9</f>
        <v>2</v>
      </c>
      <c r="AD10" s="42">
        <f t="shared" si="19"/>
        <v>2</v>
      </c>
      <c r="AE10" s="42">
        <f t="shared" si="19"/>
        <v>2</v>
      </c>
      <c r="AF10" s="42">
        <f t="shared" si="19"/>
        <v>1</v>
      </c>
      <c r="AG10" s="42">
        <f t="shared" si="19"/>
        <v>1</v>
      </c>
    </row>
    <row r="11">
      <c r="A11" s="34" t="s">
        <v>93</v>
      </c>
      <c r="B11" s="35" t="s">
        <v>75</v>
      </c>
      <c r="C11" s="36" t="s">
        <v>67</v>
      </c>
      <c r="D11" s="37"/>
      <c r="E11" s="37"/>
      <c r="F11" s="37"/>
      <c r="G11" s="35"/>
      <c r="H11" s="35" t="s">
        <v>69</v>
      </c>
      <c r="I11" s="38">
        <v>44960.0</v>
      </c>
      <c r="J11" s="39"/>
      <c r="K11" s="35"/>
      <c r="L11" s="35" t="str">
        <f t="shared" si="2"/>
        <v/>
      </c>
      <c r="M11" s="35"/>
      <c r="N11" s="35"/>
      <c r="O11" s="35"/>
      <c r="P11" s="27"/>
      <c r="Q11" s="27"/>
      <c r="R11" s="40">
        <v>17857.0</v>
      </c>
      <c r="S11" s="41">
        <v>44758.0</v>
      </c>
      <c r="T11" s="42">
        <f t="shared" si="3"/>
        <v>7</v>
      </c>
      <c r="U11" s="42">
        <f t="shared" si="4"/>
        <v>2022</v>
      </c>
      <c r="V11" s="43">
        <f t="shared" si="18"/>
        <v>32.52641166</v>
      </c>
      <c r="W11" s="44" t="s">
        <v>94</v>
      </c>
      <c r="X11" s="42">
        <f t="shared" si="6"/>
        <v>0</v>
      </c>
      <c r="Y11" s="42">
        <f t="shared" si="7"/>
        <v>0</v>
      </c>
      <c r="Z11" s="42">
        <f t="shared" si="8"/>
        <v>0</v>
      </c>
      <c r="AA11" s="42">
        <f t="shared" si="9"/>
        <v>0</v>
      </c>
      <c r="AB11" s="42">
        <f t="shared" si="10"/>
        <v>0</v>
      </c>
      <c r="AC11" s="42">
        <f t="shared" ref="AC11:AG11" si="20">X11+AC10</f>
        <v>2</v>
      </c>
      <c r="AD11" s="42">
        <f t="shared" si="20"/>
        <v>2</v>
      </c>
      <c r="AE11" s="42">
        <f t="shared" si="20"/>
        <v>2</v>
      </c>
      <c r="AF11" s="42">
        <f t="shared" si="20"/>
        <v>1</v>
      </c>
      <c r="AG11" s="42">
        <f t="shared" si="20"/>
        <v>1</v>
      </c>
    </row>
    <row r="12">
      <c r="A12" s="34" t="s">
        <v>95</v>
      </c>
      <c r="B12" s="35" t="s">
        <v>66</v>
      </c>
      <c r="C12" s="36"/>
      <c r="D12" s="37" t="s">
        <v>67</v>
      </c>
      <c r="E12" s="37"/>
      <c r="F12" s="37"/>
      <c r="G12" s="35"/>
      <c r="H12" s="35" t="s">
        <v>69</v>
      </c>
      <c r="I12" s="38">
        <v>44960.0</v>
      </c>
      <c r="J12" s="39"/>
      <c r="K12" s="35"/>
      <c r="L12" s="35" t="str">
        <f t="shared" si="2"/>
        <v/>
      </c>
      <c r="M12" s="35" t="s">
        <v>61</v>
      </c>
      <c r="N12" s="35"/>
      <c r="O12" s="35"/>
      <c r="P12" s="27"/>
      <c r="Q12" s="27"/>
      <c r="R12" s="40">
        <v>5140.0</v>
      </c>
      <c r="S12" s="41">
        <v>44214.0</v>
      </c>
      <c r="T12" s="42">
        <f t="shared" si="3"/>
        <v>1</v>
      </c>
      <c r="U12" s="42">
        <f t="shared" si="4"/>
        <v>2021</v>
      </c>
      <c r="V12" s="43">
        <f t="shared" si="18"/>
        <v>4.702653248</v>
      </c>
      <c r="W12" s="44" t="s">
        <v>96</v>
      </c>
      <c r="X12" s="42">
        <f t="shared" si="6"/>
        <v>0</v>
      </c>
      <c r="Y12" s="42">
        <f t="shared" si="7"/>
        <v>1</v>
      </c>
      <c r="Z12" s="42">
        <f t="shared" si="8"/>
        <v>0</v>
      </c>
      <c r="AA12" s="42">
        <f t="shared" si="9"/>
        <v>0</v>
      </c>
      <c r="AB12" s="42">
        <f t="shared" si="10"/>
        <v>0</v>
      </c>
      <c r="AC12" s="42">
        <f t="shared" ref="AC12:AG12" si="21">X12+AC11</f>
        <v>2</v>
      </c>
      <c r="AD12" s="42">
        <f t="shared" si="21"/>
        <v>3</v>
      </c>
      <c r="AE12" s="42">
        <f t="shared" si="21"/>
        <v>2</v>
      </c>
      <c r="AF12" s="42">
        <f t="shared" si="21"/>
        <v>1</v>
      </c>
      <c r="AG12" s="42">
        <f t="shared" si="21"/>
        <v>1</v>
      </c>
    </row>
    <row r="13">
      <c r="A13" s="34" t="s">
        <v>97</v>
      </c>
      <c r="B13" s="35" t="s">
        <v>66</v>
      </c>
      <c r="C13" s="36"/>
      <c r="D13" s="37" t="s">
        <v>67</v>
      </c>
      <c r="E13" s="37"/>
      <c r="F13" s="37"/>
      <c r="G13" s="35"/>
      <c r="H13" s="35" t="s">
        <v>69</v>
      </c>
      <c r="I13" s="38">
        <v>44960.0</v>
      </c>
      <c r="J13" s="39"/>
      <c r="K13" s="35"/>
      <c r="L13" s="35" t="str">
        <f t="shared" si="2"/>
        <v/>
      </c>
      <c r="M13" s="35" t="s">
        <v>60</v>
      </c>
      <c r="N13" s="35"/>
      <c r="O13" s="35"/>
      <c r="P13" s="27"/>
      <c r="Q13" s="27"/>
      <c r="R13" s="40">
        <v>30445.0</v>
      </c>
      <c r="S13" s="41">
        <v>43846.0</v>
      </c>
      <c r="T13" s="42">
        <f t="shared" si="3"/>
        <v>1</v>
      </c>
      <c r="U13" s="42">
        <f t="shared" si="4"/>
        <v>2020</v>
      </c>
      <c r="V13" s="43">
        <f t="shared" si="18"/>
        <v>20.8384668</v>
      </c>
      <c r="W13" s="44" t="s">
        <v>98</v>
      </c>
      <c r="X13" s="42">
        <f t="shared" si="6"/>
        <v>1</v>
      </c>
      <c r="Y13" s="42">
        <f t="shared" si="7"/>
        <v>0</v>
      </c>
      <c r="Z13" s="42">
        <f t="shared" si="8"/>
        <v>0</v>
      </c>
      <c r="AA13" s="42">
        <f t="shared" si="9"/>
        <v>0</v>
      </c>
      <c r="AB13" s="42">
        <f t="shared" si="10"/>
        <v>0</v>
      </c>
      <c r="AC13" s="42">
        <f t="shared" ref="AC13:AG13" si="22">X13+AC12</f>
        <v>3</v>
      </c>
      <c r="AD13" s="42">
        <f t="shared" si="22"/>
        <v>3</v>
      </c>
      <c r="AE13" s="42">
        <f t="shared" si="22"/>
        <v>2</v>
      </c>
      <c r="AF13" s="42">
        <f t="shared" si="22"/>
        <v>1</v>
      </c>
      <c r="AG13" s="42">
        <f t="shared" si="22"/>
        <v>1</v>
      </c>
    </row>
    <row r="14">
      <c r="A14" s="34" t="s">
        <v>99</v>
      </c>
      <c r="B14" s="35" t="s">
        <v>75</v>
      </c>
      <c r="C14" s="36" t="s">
        <v>67</v>
      </c>
      <c r="D14" s="37"/>
      <c r="E14" s="37"/>
      <c r="F14" s="37"/>
      <c r="G14" s="35"/>
      <c r="H14" s="35" t="s">
        <v>69</v>
      </c>
      <c r="I14" s="38">
        <v>44960.0</v>
      </c>
      <c r="J14" s="39"/>
      <c r="K14" s="35"/>
      <c r="L14" s="35" t="str">
        <f t="shared" si="2"/>
        <v/>
      </c>
      <c r="M14" s="35" t="s">
        <v>60</v>
      </c>
      <c r="N14" s="35"/>
      <c r="O14" s="35"/>
      <c r="P14" s="27"/>
      <c r="Q14" s="27"/>
      <c r="R14" s="40">
        <v>450.0</v>
      </c>
      <c r="S14" s="41">
        <v>42929.0</v>
      </c>
      <c r="T14" s="42">
        <f t="shared" si="3"/>
        <v>7</v>
      </c>
      <c r="U14" s="42">
        <f t="shared" si="4"/>
        <v>2017</v>
      </c>
      <c r="V14" s="43">
        <f t="shared" si="18"/>
        <v>0.189234651</v>
      </c>
      <c r="W14" s="44" t="s">
        <v>100</v>
      </c>
      <c r="X14" s="42">
        <f t="shared" si="6"/>
        <v>1</v>
      </c>
      <c r="Y14" s="42">
        <f t="shared" si="7"/>
        <v>0</v>
      </c>
      <c r="Z14" s="42">
        <f t="shared" si="8"/>
        <v>0</v>
      </c>
      <c r="AA14" s="42">
        <f t="shared" si="9"/>
        <v>0</v>
      </c>
      <c r="AB14" s="42">
        <f t="shared" si="10"/>
        <v>0</v>
      </c>
      <c r="AC14" s="42">
        <f t="shared" ref="AC14:AG14" si="23">X14+AC13</f>
        <v>4</v>
      </c>
      <c r="AD14" s="42">
        <f t="shared" si="23"/>
        <v>3</v>
      </c>
      <c r="AE14" s="42">
        <f t="shared" si="23"/>
        <v>2</v>
      </c>
      <c r="AF14" s="42">
        <f t="shared" si="23"/>
        <v>1</v>
      </c>
      <c r="AG14" s="42">
        <f t="shared" si="23"/>
        <v>1</v>
      </c>
    </row>
    <row r="15">
      <c r="A15" s="34" t="s">
        <v>101</v>
      </c>
      <c r="B15" s="35" t="s">
        <v>75</v>
      </c>
      <c r="C15" s="36" t="s">
        <v>67</v>
      </c>
      <c r="D15" s="37"/>
      <c r="E15" s="37"/>
      <c r="F15" s="37"/>
      <c r="G15" s="35"/>
      <c r="H15" s="35" t="s">
        <v>69</v>
      </c>
      <c r="I15" s="38">
        <v>44960.0</v>
      </c>
      <c r="J15" s="39"/>
      <c r="K15" s="35"/>
      <c r="L15" s="35" t="str">
        <f t="shared" si="2"/>
        <v/>
      </c>
      <c r="M15" s="35" t="s">
        <v>60</v>
      </c>
      <c r="N15" s="35"/>
      <c r="O15" s="35"/>
      <c r="P15" s="27"/>
      <c r="Q15" s="27" t="s">
        <v>48</v>
      </c>
      <c r="R15" s="40">
        <v>472222.0</v>
      </c>
      <c r="S15" s="41">
        <v>42535.0</v>
      </c>
      <c r="T15" s="42">
        <f t="shared" si="3"/>
        <v>6</v>
      </c>
      <c r="U15" s="42">
        <f t="shared" si="4"/>
        <v>2016</v>
      </c>
      <c r="V15" s="43">
        <f t="shared" si="18"/>
        <v>170.3542569</v>
      </c>
      <c r="W15" s="44" t="s">
        <v>102</v>
      </c>
      <c r="X15" s="42">
        <f t="shared" si="6"/>
        <v>1</v>
      </c>
      <c r="Y15" s="42">
        <f t="shared" si="7"/>
        <v>0</v>
      </c>
      <c r="Z15" s="42">
        <f t="shared" si="8"/>
        <v>0</v>
      </c>
      <c r="AA15" s="42">
        <f t="shared" si="9"/>
        <v>0</v>
      </c>
      <c r="AB15" s="42">
        <f t="shared" si="10"/>
        <v>0</v>
      </c>
      <c r="AC15" s="42">
        <f t="shared" ref="AC15:AG15" si="24">X15+AC14</f>
        <v>5</v>
      </c>
      <c r="AD15" s="42">
        <f t="shared" si="24"/>
        <v>3</v>
      </c>
      <c r="AE15" s="42">
        <f t="shared" si="24"/>
        <v>2</v>
      </c>
      <c r="AF15" s="42">
        <f t="shared" si="24"/>
        <v>1</v>
      </c>
      <c r="AG15" s="42">
        <f t="shared" si="24"/>
        <v>1</v>
      </c>
    </row>
    <row r="16">
      <c r="A16" s="34" t="s">
        <v>103</v>
      </c>
      <c r="B16" s="35" t="s">
        <v>75</v>
      </c>
      <c r="C16" s="36" t="s">
        <v>67</v>
      </c>
      <c r="D16" s="37"/>
      <c r="E16" s="37"/>
      <c r="F16" s="37"/>
      <c r="G16" s="35"/>
      <c r="H16" s="35" t="s">
        <v>69</v>
      </c>
      <c r="I16" s="38">
        <v>44960.0</v>
      </c>
      <c r="J16" s="39"/>
      <c r="K16" s="35"/>
      <c r="L16" s="35" t="str">
        <f t="shared" si="2"/>
        <v/>
      </c>
      <c r="M16" s="35"/>
      <c r="N16" s="35"/>
      <c r="O16" s="35"/>
      <c r="P16" s="27"/>
      <c r="Q16" s="27"/>
      <c r="R16" s="40">
        <v>234.0</v>
      </c>
      <c r="S16" s="41">
        <v>44434.0</v>
      </c>
      <c r="T16" s="42">
        <f t="shared" si="3"/>
        <v>8</v>
      </c>
      <c r="U16" s="42">
        <f t="shared" si="4"/>
        <v>2021</v>
      </c>
      <c r="V16" s="43">
        <f t="shared" si="18"/>
        <v>0.2680412371</v>
      </c>
      <c r="W16" s="44" t="s">
        <v>104</v>
      </c>
      <c r="X16" s="42">
        <f t="shared" si="6"/>
        <v>0</v>
      </c>
      <c r="Y16" s="42">
        <f t="shared" si="7"/>
        <v>0</v>
      </c>
      <c r="Z16" s="42">
        <f t="shared" si="8"/>
        <v>0</v>
      </c>
      <c r="AA16" s="42">
        <f t="shared" si="9"/>
        <v>0</v>
      </c>
      <c r="AB16" s="42">
        <f t="shared" si="10"/>
        <v>0</v>
      </c>
      <c r="AC16" s="42">
        <f t="shared" ref="AC16:AG16" si="25">X16+AC15</f>
        <v>5</v>
      </c>
      <c r="AD16" s="42">
        <f t="shared" si="25"/>
        <v>3</v>
      </c>
      <c r="AE16" s="42">
        <f t="shared" si="25"/>
        <v>2</v>
      </c>
      <c r="AF16" s="42">
        <f t="shared" si="25"/>
        <v>1</v>
      </c>
      <c r="AG16" s="42">
        <f t="shared" si="25"/>
        <v>1</v>
      </c>
    </row>
    <row r="17">
      <c r="A17" s="34" t="s">
        <v>105</v>
      </c>
      <c r="B17" s="35" t="s">
        <v>106</v>
      </c>
      <c r="C17" s="36"/>
      <c r="D17" s="37"/>
      <c r="E17" s="37"/>
      <c r="F17" s="37" t="s">
        <v>67</v>
      </c>
      <c r="G17" s="35"/>
      <c r="H17" s="35" t="s">
        <v>69</v>
      </c>
      <c r="I17" s="38">
        <v>44960.0</v>
      </c>
      <c r="J17" s="39"/>
      <c r="K17" s="35"/>
      <c r="L17" s="35" t="str">
        <f t="shared" si="2"/>
        <v/>
      </c>
      <c r="M17" s="35" t="s">
        <v>61</v>
      </c>
      <c r="N17" s="35"/>
      <c r="O17" s="35"/>
      <c r="P17" s="27"/>
      <c r="Q17" s="27"/>
      <c r="R17" s="40">
        <v>24252.0</v>
      </c>
      <c r="S17" s="41">
        <v>43634.0</v>
      </c>
      <c r="T17" s="42">
        <f t="shared" si="3"/>
        <v>6</v>
      </c>
      <c r="U17" s="42">
        <f t="shared" si="4"/>
        <v>2019</v>
      </c>
      <c r="V17" s="43">
        <f t="shared" si="18"/>
        <v>14.49611476</v>
      </c>
      <c r="W17" s="44" t="s">
        <v>107</v>
      </c>
      <c r="X17" s="42">
        <f t="shared" si="6"/>
        <v>0</v>
      </c>
      <c r="Y17" s="42">
        <f t="shared" si="7"/>
        <v>1</v>
      </c>
      <c r="Z17" s="42">
        <f t="shared" si="8"/>
        <v>0</v>
      </c>
      <c r="AA17" s="42">
        <f t="shared" si="9"/>
        <v>0</v>
      </c>
      <c r="AB17" s="42">
        <f t="shared" si="10"/>
        <v>0</v>
      </c>
      <c r="AC17" s="42">
        <f t="shared" ref="AC17:AG17" si="26">X17+AC16</f>
        <v>5</v>
      </c>
      <c r="AD17" s="42">
        <f t="shared" si="26"/>
        <v>4</v>
      </c>
      <c r="AE17" s="42">
        <f t="shared" si="26"/>
        <v>2</v>
      </c>
      <c r="AF17" s="42">
        <f t="shared" si="26"/>
        <v>1</v>
      </c>
      <c r="AG17" s="42">
        <f t="shared" si="26"/>
        <v>1</v>
      </c>
    </row>
    <row r="18">
      <c r="A18" s="34" t="s">
        <v>108</v>
      </c>
      <c r="B18" s="35" t="s">
        <v>75</v>
      </c>
      <c r="C18" s="36" t="s">
        <v>67</v>
      </c>
      <c r="D18" s="37"/>
      <c r="E18" s="37"/>
      <c r="F18" s="37"/>
      <c r="G18" s="35"/>
      <c r="H18" s="35" t="s">
        <v>69</v>
      </c>
      <c r="I18" s="38">
        <v>44960.0</v>
      </c>
      <c r="J18" s="39"/>
      <c r="K18" s="35"/>
      <c r="L18" s="35" t="str">
        <f t="shared" si="2"/>
        <v/>
      </c>
      <c r="M18" s="35" t="s">
        <v>60</v>
      </c>
      <c r="N18" s="35"/>
      <c r="O18" s="35"/>
      <c r="P18" s="27"/>
      <c r="Q18" s="27"/>
      <c r="R18" s="40">
        <v>710.0</v>
      </c>
      <c r="S18" s="41">
        <v>44910.0</v>
      </c>
      <c r="T18" s="42">
        <f t="shared" si="3"/>
        <v>12</v>
      </c>
      <c r="U18" s="42">
        <f t="shared" si="4"/>
        <v>2022</v>
      </c>
      <c r="V18" s="43">
        <f t="shared" si="18"/>
        <v>1.788413098</v>
      </c>
      <c r="W18" s="44" t="s">
        <v>109</v>
      </c>
      <c r="X18" s="42">
        <f t="shared" si="6"/>
        <v>1</v>
      </c>
      <c r="Y18" s="42">
        <f t="shared" si="7"/>
        <v>0</v>
      </c>
      <c r="Z18" s="42">
        <f t="shared" si="8"/>
        <v>0</v>
      </c>
      <c r="AA18" s="42">
        <f t="shared" si="9"/>
        <v>0</v>
      </c>
      <c r="AB18" s="42">
        <f t="shared" si="10"/>
        <v>0</v>
      </c>
      <c r="AC18" s="42">
        <f t="shared" ref="AC18:AG18" si="27">X18+AC17</f>
        <v>6</v>
      </c>
      <c r="AD18" s="42">
        <f t="shared" si="27"/>
        <v>4</v>
      </c>
      <c r="AE18" s="42">
        <f t="shared" si="27"/>
        <v>2</v>
      </c>
      <c r="AF18" s="42">
        <f t="shared" si="27"/>
        <v>1</v>
      </c>
      <c r="AG18" s="42">
        <f t="shared" si="27"/>
        <v>1</v>
      </c>
    </row>
    <row r="19">
      <c r="A19" s="34" t="s">
        <v>110</v>
      </c>
      <c r="B19" s="35" t="s">
        <v>75</v>
      </c>
      <c r="C19" s="36" t="s">
        <v>67</v>
      </c>
      <c r="D19" s="37"/>
      <c r="E19" s="37"/>
      <c r="F19" s="37"/>
      <c r="G19" s="35"/>
      <c r="H19" s="35" t="s">
        <v>111</v>
      </c>
      <c r="I19" s="38">
        <v>44962.0</v>
      </c>
      <c r="J19" s="39"/>
      <c r="K19" s="35"/>
      <c r="L19" s="35" t="str">
        <f t="shared" si="2"/>
        <v/>
      </c>
      <c r="M19" s="35" t="s">
        <v>60</v>
      </c>
      <c r="N19" s="35" t="s">
        <v>72</v>
      </c>
      <c r="O19" s="35"/>
      <c r="P19" s="27"/>
      <c r="Q19" s="27"/>
      <c r="R19" s="40">
        <v>2124.0</v>
      </c>
      <c r="S19" s="41">
        <v>44575.0</v>
      </c>
      <c r="T19" s="42">
        <f t="shared" si="3"/>
        <v>1</v>
      </c>
      <c r="U19" s="42">
        <f t="shared" si="4"/>
        <v>2022</v>
      </c>
      <c r="V19" s="43">
        <f t="shared" si="18"/>
        <v>2.901639344</v>
      </c>
      <c r="W19" s="44" t="s">
        <v>112</v>
      </c>
      <c r="X19" s="42">
        <f t="shared" si="6"/>
        <v>1</v>
      </c>
      <c r="Y19" s="42">
        <f t="shared" si="7"/>
        <v>0</v>
      </c>
      <c r="Z19" s="42">
        <f t="shared" si="8"/>
        <v>0</v>
      </c>
      <c r="AA19" s="42">
        <f t="shared" si="9"/>
        <v>0</v>
      </c>
      <c r="AB19" s="42">
        <f t="shared" si="10"/>
        <v>0</v>
      </c>
      <c r="AC19" s="42">
        <f t="shared" ref="AC19:AG19" si="28">X19+AC18</f>
        <v>7</v>
      </c>
      <c r="AD19" s="42">
        <f t="shared" si="28"/>
        <v>4</v>
      </c>
      <c r="AE19" s="42">
        <f t="shared" si="28"/>
        <v>2</v>
      </c>
      <c r="AF19" s="42">
        <f t="shared" si="28"/>
        <v>1</v>
      </c>
      <c r="AG19" s="42">
        <f t="shared" si="28"/>
        <v>1</v>
      </c>
    </row>
    <row r="20">
      <c r="A20" s="34" t="s">
        <v>113</v>
      </c>
      <c r="B20" s="35" t="s">
        <v>75</v>
      </c>
      <c r="C20" s="36" t="s">
        <v>67</v>
      </c>
      <c r="D20" s="37"/>
      <c r="E20" s="37"/>
      <c r="F20" s="37"/>
      <c r="G20" s="35"/>
      <c r="H20" s="35" t="s">
        <v>69</v>
      </c>
      <c r="I20" s="38">
        <v>44963.0</v>
      </c>
      <c r="J20" s="39"/>
      <c r="K20" s="35"/>
      <c r="L20" s="35" t="str">
        <f t="shared" si="2"/>
        <v/>
      </c>
      <c r="M20" s="35" t="s">
        <v>61</v>
      </c>
      <c r="N20" s="35" t="s">
        <v>72</v>
      </c>
      <c r="O20" s="35"/>
      <c r="P20" s="27"/>
      <c r="Q20" s="27"/>
      <c r="R20" s="40">
        <v>29088.0</v>
      </c>
      <c r="S20" s="41">
        <v>42850.0</v>
      </c>
      <c r="T20" s="42">
        <f t="shared" si="3"/>
        <v>4</v>
      </c>
      <c r="U20" s="42">
        <f t="shared" si="4"/>
        <v>2017</v>
      </c>
      <c r="V20" s="43">
        <f t="shared" si="18"/>
        <v>11.83882784</v>
      </c>
      <c r="W20" s="44" t="s">
        <v>114</v>
      </c>
      <c r="X20" s="42">
        <f t="shared" si="6"/>
        <v>0</v>
      </c>
      <c r="Y20" s="42">
        <f t="shared" si="7"/>
        <v>1</v>
      </c>
      <c r="Z20" s="42">
        <f t="shared" si="8"/>
        <v>0</v>
      </c>
      <c r="AA20" s="42">
        <f t="shared" si="9"/>
        <v>0</v>
      </c>
      <c r="AB20" s="42">
        <f t="shared" si="10"/>
        <v>0</v>
      </c>
      <c r="AC20" s="42">
        <f t="shared" ref="AC20:AG20" si="29">X20+AC19</f>
        <v>7</v>
      </c>
      <c r="AD20" s="42">
        <f t="shared" si="29"/>
        <v>5</v>
      </c>
      <c r="AE20" s="42">
        <f t="shared" si="29"/>
        <v>2</v>
      </c>
      <c r="AF20" s="42">
        <f t="shared" si="29"/>
        <v>1</v>
      </c>
      <c r="AG20" s="42">
        <f t="shared" si="29"/>
        <v>1</v>
      </c>
    </row>
    <row r="21">
      <c r="A21" s="34" t="s">
        <v>115</v>
      </c>
      <c r="B21" s="35" t="s">
        <v>75</v>
      </c>
      <c r="C21" s="36" t="s">
        <v>67</v>
      </c>
      <c r="D21" s="37"/>
      <c r="E21" s="37"/>
      <c r="F21" s="37"/>
      <c r="G21" s="35"/>
      <c r="H21" s="35" t="s">
        <v>116</v>
      </c>
      <c r="I21" s="38">
        <v>44963.0</v>
      </c>
      <c r="J21" s="39"/>
      <c r="K21" s="35"/>
      <c r="L21" s="35" t="str">
        <f t="shared" si="2"/>
        <v/>
      </c>
      <c r="M21" s="35" t="s">
        <v>60</v>
      </c>
      <c r="N21" s="35"/>
      <c r="O21" s="35"/>
      <c r="P21" s="27"/>
      <c r="Q21" s="27"/>
      <c r="R21" s="40">
        <v>4365.0</v>
      </c>
      <c r="S21" s="41">
        <v>44932.0</v>
      </c>
      <c r="T21" s="42">
        <f t="shared" si="3"/>
        <v>1</v>
      </c>
      <c r="U21" s="42">
        <f t="shared" si="4"/>
        <v>2023</v>
      </c>
      <c r="V21" s="43">
        <f t="shared" si="18"/>
        <v>11.64</v>
      </c>
      <c r="W21" s="44" t="s">
        <v>117</v>
      </c>
      <c r="X21" s="42">
        <f t="shared" si="6"/>
        <v>1</v>
      </c>
      <c r="Y21" s="42">
        <f t="shared" si="7"/>
        <v>0</v>
      </c>
      <c r="Z21" s="42">
        <f t="shared" si="8"/>
        <v>0</v>
      </c>
      <c r="AA21" s="42">
        <f t="shared" si="9"/>
        <v>0</v>
      </c>
      <c r="AB21" s="42">
        <f t="shared" si="10"/>
        <v>0</v>
      </c>
      <c r="AC21" s="42">
        <f t="shared" ref="AC21:AG21" si="30">X21+AC20</f>
        <v>8</v>
      </c>
      <c r="AD21" s="42">
        <f t="shared" si="30"/>
        <v>5</v>
      </c>
      <c r="AE21" s="42">
        <f t="shared" si="30"/>
        <v>2</v>
      </c>
      <c r="AF21" s="42">
        <f t="shared" si="30"/>
        <v>1</v>
      </c>
      <c r="AG21" s="42">
        <f t="shared" si="30"/>
        <v>1</v>
      </c>
    </row>
    <row r="22">
      <c r="A22" s="34" t="s">
        <v>118</v>
      </c>
      <c r="B22" s="35" t="s">
        <v>75</v>
      </c>
      <c r="C22" s="36" t="s">
        <v>67</v>
      </c>
      <c r="D22" s="37"/>
      <c r="E22" s="37"/>
      <c r="F22" s="37"/>
      <c r="G22" s="35"/>
      <c r="H22" s="35" t="s">
        <v>111</v>
      </c>
      <c r="I22" s="38">
        <v>44965.0</v>
      </c>
      <c r="J22" s="39"/>
      <c r="K22" s="35" t="s">
        <v>119</v>
      </c>
      <c r="L22" s="35" t="str">
        <f t="shared" si="2"/>
        <v>4.27</v>
      </c>
      <c r="M22" s="35" t="s">
        <v>61</v>
      </c>
      <c r="N22" s="35" t="s">
        <v>72</v>
      </c>
      <c r="O22" s="35"/>
      <c r="P22" s="27"/>
      <c r="Q22" s="27"/>
      <c r="R22" s="40">
        <v>747.0</v>
      </c>
      <c r="S22" s="41">
        <v>44740.0</v>
      </c>
      <c r="T22" s="42">
        <f t="shared" si="3"/>
        <v>6</v>
      </c>
      <c r="U22" s="42">
        <f t="shared" si="4"/>
        <v>2022</v>
      </c>
      <c r="V22" s="43">
        <f t="shared" si="18"/>
        <v>1.317460317</v>
      </c>
      <c r="W22" s="44" t="s">
        <v>120</v>
      </c>
      <c r="X22" s="42">
        <f t="shared" si="6"/>
        <v>0</v>
      </c>
      <c r="Y22" s="42">
        <f t="shared" si="7"/>
        <v>1</v>
      </c>
      <c r="Z22" s="42">
        <f t="shared" si="8"/>
        <v>0</v>
      </c>
      <c r="AA22" s="42">
        <f t="shared" si="9"/>
        <v>0</v>
      </c>
      <c r="AB22" s="42">
        <f t="shared" si="10"/>
        <v>0</v>
      </c>
      <c r="AC22" s="42">
        <f t="shared" ref="AC22:AG22" si="31">X22+AC21</f>
        <v>8</v>
      </c>
      <c r="AD22" s="42">
        <f t="shared" si="31"/>
        <v>6</v>
      </c>
      <c r="AE22" s="42">
        <f t="shared" si="31"/>
        <v>2</v>
      </c>
      <c r="AF22" s="42">
        <f t="shared" si="31"/>
        <v>1</v>
      </c>
      <c r="AG22" s="42">
        <f t="shared" si="31"/>
        <v>1</v>
      </c>
    </row>
    <row r="23">
      <c r="A23" s="34" t="s">
        <v>121</v>
      </c>
      <c r="B23" s="35" t="s">
        <v>75</v>
      </c>
      <c r="C23" s="36" t="s">
        <v>67</v>
      </c>
      <c r="D23" s="37"/>
      <c r="E23" s="37"/>
      <c r="F23" s="37"/>
      <c r="G23" s="35" t="s">
        <v>122</v>
      </c>
      <c r="H23" s="35" t="s">
        <v>111</v>
      </c>
      <c r="I23" s="38">
        <v>44965.0</v>
      </c>
      <c r="J23" s="39"/>
      <c r="K23" s="35" t="s">
        <v>123</v>
      </c>
      <c r="L23" s="35" t="str">
        <f t="shared" si="2"/>
        <v>5.00</v>
      </c>
      <c r="M23" s="35" t="s">
        <v>63</v>
      </c>
      <c r="N23" s="35" t="s">
        <v>72</v>
      </c>
      <c r="O23" s="35"/>
      <c r="P23" s="27"/>
      <c r="Q23" s="27"/>
      <c r="R23" s="40">
        <v>0.0</v>
      </c>
      <c r="S23" s="41"/>
      <c r="T23" s="42"/>
      <c r="U23" s="42"/>
      <c r="V23" s="43"/>
      <c r="W23" s="44" t="s">
        <v>124</v>
      </c>
      <c r="X23" s="42">
        <f t="shared" si="6"/>
        <v>0</v>
      </c>
      <c r="Y23" s="42">
        <f t="shared" si="7"/>
        <v>0</v>
      </c>
      <c r="Z23" s="42">
        <f t="shared" si="8"/>
        <v>0</v>
      </c>
      <c r="AA23" s="42">
        <f t="shared" si="9"/>
        <v>1</v>
      </c>
      <c r="AB23" s="42">
        <f t="shared" si="10"/>
        <v>0</v>
      </c>
      <c r="AC23" s="42">
        <f t="shared" ref="AC23:AG23" si="32">X23+AC22</f>
        <v>8</v>
      </c>
      <c r="AD23" s="42">
        <f t="shared" si="32"/>
        <v>6</v>
      </c>
      <c r="AE23" s="42">
        <f t="shared" si="32"/>
        <v>2</v>
      </c>
      <c r="AF23" s="42">
        <f t="shared" si="32"/>
        <v>2</v>
      </c>
      <c r="AG23" s="42">
        <f t="shared" si="32"/>
        <v>1</v>
      </c>
    </row>
    <row r="24">
      <c r="A24" s="34" t="s">
        <v>125</v>
      </c>
      <c r="B24" s="35" t="s">
        <v>66</v>
      </c>
      <c r="C24" s="36"/>
      <c r="D24" s="37" t="s">
        <v>67</v>
      </c>
      <c r="E24" s="37"/>
      <c r="F24" s="37"/>
      <c r="G24" s="35"/>
      <c r="H24" s="35" t="s">
        <v>111</v>
      </c>
      <c r="I24" s="38">
        <v>44965.0</v>
      </c>
      <c r="J24" s="39"/>
      <c r="K24" s="35" t="s">
        <v>126</v>
      </c>
      <c r="L24" s="35" t="str">
        <f t="shared" si="2"/>
        <v>4.19</v>
      </c>
      <c r="M24" s="35" t="s">
        <v>60</v>
      </c>
      <c r="N24" s="35" t="s">
        <v>72</v>
      </c>
      <c r="O24" s="35"/>
      <c r="P24" s="27"/>
      <c r="Q24" s="27"/>
      <c r="R24" s="40">
        <v>2572.0</v>
      </c>
      <c r="S24" s="41">
        <v>43808.0</v>
      </c>
      <c r="T24" s="42">
        <f t="shared" ref="T24:T25" si="34">MONTH(S24)</f>
        <v>12</v>
      </c>
      <c r="U24" s="42">
        <f t="shared" ref="U24:U25" si="35">YEAR(S24)</f>
        <v>2019</v>
      </c>
      <c r="V24" s="43">
        <f t="shared" ref="V24:V25" si="36">R24/(TODAY()-S24)</f>
        <v>1.71581054</v>
      </c>
      <c r="W24" s="44" t="s">
        <v>127</v>
      </c>
      <c r="X24" s="42">
        <f t="shared" si="6"/>
        <v>1</v>
      </c>
      <c r="Y24" s="42">
        <f t="shared" si="7"/>
        <v>0</v>
      </c>
      <c r="Z24" s="42">
        <f t="shared" si="8"/>
        <v>0</v>
      </c>
      <c r="AA24" s="42">
        <f t="shared" si="9"/>
        <v>0</v>
      </c>
      <c r="AB24" s="42">
        <f t="shared" si="10"/>
        <v>0</v>
      </c>
      <c r="AC24" s="42">
        <f t="shared" ref="AC24:AG24" si="33">X24+AC23</f>
        <v>9</v>
      </c>
      <c r="AD24" s="42">
        <f t="shared" si="33"/>
        <v>6</v>
      </c>
      <c r="AE24" s="42">
        <f t="shared" si="33"/>
        <v>2</v>
      </c>
      <c r="AF24" s="42">
        <f t="shared" si="33"/>
        <v>2</v>
      </c>
      <c r="AG24" s="42">
        <f t="shared" si="33"/>
        <v>1</v>
      </c>
    </row>
    <row r="25">
      <c r="A25" s="34" t="s">
        <v>128</v>
      </c>
      <c r="B25" s="35" t="s">
        <v>75</v>
      </c>
      <c r="C25" s="36" t="s">
        <v>67</v>
      </c>
      <c r="D25" s="37"/>
      <c r="E25" s="37"/>
      <c r="F25" s="37"/>
      <c r="G25" s="35"/>
      <c r="H25" s="35" t="s">
        <v>129</v>
      </c>
      <c r="I25" s="38">
        <v>44965.0</v>
      </c>
      <c r="J25" s="39"/>
      <c r="K25" s="35"/>
      <c r="L25" s="35" t="str">
        <f t="shared" si="2"/>
        <v/>
      </c>
      <c r="M25" s="35" t="s">
        <v>64</v>
      </c>
      <c r="N25" s="35"/>
      <c r="O25" s="35"/>
      <c r="P25" s="27"/>
      <c r="Q25" s="27" t="s">
        <v>48</v>
      </c>
      <c r="R25" s="40">
        <v>714.0</v>
      </c>
      <c r="S25" s="41">
        <v>45020.0</v>
      </c>
      <c r="T25" s="42">
        <f t="shared" si="34"/>
        <v>4</v>
      </c>
      <c r="U25" s="42">
        <f t="shared" si="35"/>
        <v>2023</v>
      </c>
      <c r="V25" s="43">
        <f t="shared" si="36"/>
        <v>2.487804878</v>
      </c>
      <c r="W25" s="44" t="s">
        <v>130</v>
      </c>
      <c r="X25" s="42">
        <f t="shared" si="6"/>
        <v>0</v>
      </c>
      <c r="Y25" s="42">
        <f t="shared" si="7"/>
        <v>0</v>
      </c>
      <c r="Z25" s="42">
        <f t="shared" si="8"/>
        <v>0</v>
      </c>
      <c r="AA25" s="42">
        <f t="shared" si="9"/>
        <v>0</v>
      </c>
      <c r="AB25" s="42">
        <f t="shared" si="10"/>
        <v>1</v>
      </c>
      <c r="AC25" s="42">
        <f t="shared" ref="AC25:AG25" si="37">X25+AC24</f>
        <v>9</v>
      </c>
      <c r="AD25" s="42">
        <f t="shared" si="37"/>
        <v>6</v>
      </c>
      <c r="AE25" s="42">
        <f t="shared" si="37"/>
        <v>2</v>
      </c>
      <c r="AF25" s="42">
        <f t="shared" si="37"/>
        <v>2</v>
      </c>
      <c r="AG25" s="42">
        <f t="shared" si="37"/>
        <v>2</v>
      </c>
    </row>
    <row r="26">
      <c r="A26" s="34" t="s">
        <v>131</v>
      </c>
      <c r="B26" s="35" t="s">
        <v>75</v>
      </c>
      <c r="C26" s="36" t="s">
        <v>67</v>
      </c>
      <c r="D26" s="37"/>
      <c r="E26" s="37"/>
      <c r="F26" s="37"/>
      <c r="G26" s="35"/>
      <c r="H26" s="35" t="s">
        <v>129</v>
      </c>
      <c r="I26" s="38">
        <v>44965.0</v>
      </c>
      <c r="J26" s="39"/>
      <c r="K26" s="35"/>
      <c r="L26" s="35" t="str">
        <f t="shared" si="2"/>
        <v/>
      </c>
      <c r="M26" s="35" t="s">
        <v>63</v>
      </c>
      <c r="N26" s="35" t="s">
        <v>72</v>
      </c>
      <c r="O26" s="35"/>
      <c r="P26" s="27"/>
      <c r="Q26" s="27"/>
      <c r="R26" s="40">
        <v>0.0</v>
      </c>
      <c r="S26" s="41"/>
      <c r="T26" s="42"/>
      <c r="U26" s="42"/>
      <c r="V26" s="43"/>
      <c r="W26" s="44" t="s">
        <v>132</v>
      </c>
      <c r="X26" s="42">
        <f t="shared" si="6"/>
        <v>0</v>
      </c>
      <c r="Y26" s="42">
        <f t="shared" si="7"/>
        <v>0</v>
      </c>
      <c r="Z26" s="42">
        <f t="shared" si="8"/>
        <v>0</v>
      </c>
      <c r="AA26" s="42">
        <f t="shared" si="9"/>
        <v>1</v>
      </c>
      <c r="AB26" s="42">
        <f t="shared" si="10"/>
        <v>0</v>
      </c>
      <c r="AC26" s="42">
        <f t="shared" ref="AC26:AG26" si="38">X26+AC25</f>
        <v>9</v>
      </c>
      <c r="AD26" s="42">
        <f t="shared" si="38"/>
        <v>6</v>
      </c>
      <c r="AE26" s="42">
        <f t="shared" si="38"/>
        <v>2</v>
      </c>
      <c r="AF26" s="42">
        <f t="shared" si="38"/>
        <v>3</v>
      </c>
      <c r="AG26" s="42">
        <f t="shared" si="38"/>
        <v>2</v>
      </c>
    </row>
    <row r="27">
      <c r="A27" s="34" t="s">
        <v>133</v>
      </c>
      <c r="B27" s="35" t="s">
        <v>66</v>
      </c>
      <c r="C27" s="36"/>
      <c r="D27" s="37" t="s">
        <v>67</v>
      </c>
      <c r="E27" s="37"/>
      <c r="F27" s="37"/>
      <c r="G27" s="35"/>
      <c r="H27" s="35" t="s">
        <v>129</v>
      </c>
      <c r="I27" s="38">
        <v>44965.0</v>
      </c>
      <c r="J27" s="39"/>
      <c r="K27" s="35"/>
      <c r="L27" s="35" t="str">
        <f t="shared" si="2"/>
        <v/>
      </c>
      <c r="M27" s="35" t="s">
        <v>60</v>
      </c>
      <c r="N27" s="35" t="s">
        <v>72</v>
      </c>
      <c r="O27" s="35"/>
      <c r="P27" s="27"/>
      <c r="Q27" s="27"/>
      <c r="R27" s="40">
        <v>0.0</v>
      </c>
      <c r="S27" s="41"/>
      <c r="T27" s="42"/>
      <c r="U27" s="42"/>
      <c r="V27" s="43"/>
      <c r="W27" s="44" t="s">
        <v>134</v>
      </c>
      <c r="X27" s="42">
        <f t="shared" si="6"/>
        <v>1</v>
      </c>
      <c r="Y27" s="42">
        <f t="shared" si="7"/>
        <v>0</v>
      </c>
      <c r="Z27" s="42">
        <f t="shared" si="8"/>
        <v>0</v>
      </c>
      <c r="AA27" s="42">
        <f t="shared" si="9"/>
        <v>0</v>
      </c>
      <c r="AB27" s="42">
        <f t="shared" si="10"/>
        <v>0</v>
      </c>
      <c r="AC27" s="42">
        <f t="shared" ref="AC27:AG27" si="39">X27+AC26</f>
        <v>10</v>
      </c>
      <c r="AD27" s="42">
        <f t="shared" si="39"/>
        <v>6</v>
      </c>
      <c r="AE27" s="42">
        <f t="shared" si="39"/>
        <v>2</v>
      </c>
      <c r="AF27" s="42">
        <f t="shared" si="39"/>
        <v>3</v>
      </c>
      <c r="AG27" s="42">
        <f t="shared" si="39"/>
        <v>2</v>
      </c>
    </row>
    <row r="28">
      <c r="A28" s="34" t="s">
        <v>135</v>
      </c>
      <c r="B28" s="35" t="s">
        <v>91</v>
      </c>
      <c r="C28" s="36"/>
      <c r="D28" s="37"/>
      <c r="E28" s="37" t="s">
        <v>67</v>
      </c>
      <c r="F28" s="37"/>
      <c r="G28" s="35"/>
      <c r="H28" s="35" t="s">
        <v>129</v>
      </c>
      <c r="I28" s="38">
        <v>44965.0</v>
      </c>
      <c r="J28" s="39"/>
      <c r="K28" s="35"/>
      <c r="L28" s="35" t="str">
        <f t="shared" si="2"/>
        <v/>
      </c>
      <c r="M28" s="35" t="s">
        <v>60</v>
      </c>
      <c r="N28" s="35" t="s">
        <v>72</v>
      </c>
      <c r="O28" s="35"/>
      <c r="P28" s="27"/>
      <c r="Q28" s="27"/>
      <c r="R28" s="40">
        <v>0.0</v>
      </c>
      <c r="S28" s="41"/>
      <c r="T28" s="42"/>
      <c r="U28" s="42"/>
      <c r="V28" s="43"/>
      <c r="W28" s="44" t="s">
        <v>136</v>
      </c>
      <c r="X28" s="42">
        <f t="shared" si="6"/>
        <v>1</v>
      </c>
      <c r="Y28" s="42">
        <f t="shared" si="7"/>
        <v>0</v>
      </c>
      <c r="Z28" s="42">
        <f t="shared" si="8"/>
        <v>0</v>
      </c>
      <c r="AA28" s="42">
        <f t="shared" si="9"/>
        <v>0</v>
      </c>
      <c r="AB28" s="42">
        <f t="shared" si="10"/>
        <v>0</v>
      </c>
      <c r="AC28" s="42">
        <f t="shared" ref="AC28:AG28" si="40">X28+AC27</f>
        <v>11</v>
      </c>
      <c r="AD28" s="42">
        <f t="shared" si="40"/>
        <v>6</v>
      </c>
      <c r="AE28" s="42">
        <f t="shared" si="40"/>
        <v>2</v>
      </c>
      <c r="AF28" s="42">
        <f t="shared" si="40"/>
        <v>3</v>
      </c>
      <c r="AG28" s="42">
        <f t="shared" si="40"/>
        <v>2</v>
      </c>
    </row>
    <row r="29">
      <c r="A29" s="34" t="s">
        <v>137</v>
      </c>
      <c r="B29" s="35" t="s">
        <v>75</v>
      </c>
      <c r="C29" s="36" t="s">
        <v>67</v>
      </c>
      <c r="D29" s="37"/>
      <c r="E29" s="37"/>
      <c r="F29" s="37"/>
      <c r="G29" s="35"/>
      <c r="H29" s="35" t="s">
        <v>129</v>
      </c>
      <c r="I29" s="38">
        <v>44965.0</v>
      </c>
      <c r="J29" s="39"/>
      <c r="K29" s="35"/>
      <c r="L29" s="35" t="str">
        <f t="shared" si="2"/>
        <v/>
      </c>
      <c r="M29" s="35" t="s">
        <v>61</v>
      </c>
      <c r="N29" s="35" t="s">
        <v>72</v>
      </c>
      <c r="O29" s="35"/>
      <c r="P29" s="27"/>
      <c r="Q29" s="27"/>
      <c r="R29" s="40">
        <v>0.0</v>
      </c>
      <c r="S29" s="41"/>
      <c r="T29" s="42"/>
      <c r="U29" s="42"/>
      <c r="V29" s="43"/>
      <c r="W29" s="44" t="s">
        <v>138</v>
      </c>
      <c r="X29" s="42">
        <f t="shared" si="6"/>
        <v>0</v>
      </c>
      <c r="Y29" s="42">
        <f t="shared" si="7"/>
        <v>1</v>
      </c>
      <c r="Z29" s="42">
        <f t="shared" si="8"/>
        <v>0</v>
      </c>
      <c r="AA29" s="42">
        <f t="shared" si="9"/>
        <v>0</v>
      </c>
      <c r="AB29" s="42">
        <f t="shared" si="10"/>
        <v>0</v>
      </c>
      <c r="AC29" s="42">
        <f t="shared" ref="AC29:AG29" si="41">X29+AC28</f>
        <v>11</v>
      </c>
      <c r="AD29" s="42">
        <f t="shared" si="41"/>
        <v>7</v>
      </c>
      <c r="AE29" s="42">
        <f t="shared" si="41"/>
        <v>2</v>
      </c>
      <c r="AF29" s="42">
        <f t="shared" si="41"/>
        <v>3</v>
      </c>
      <c r="AG29" s="42">
        <f t="shared" si="41"/>
        <v>2</v>
      </c>
    </row>
    <row r="30">
      <c r="A30" s="34" t="s">
        <v>139</v>
      </c>
      <c r="B30" s="35" t="s">
        <v>66</v>
      </c>
      <c r="C30" s="36"/>
      <c r="D30" s="37" t="s">
        <v>67</v>
      </c>
      <c r="E30" s="37"/>
      <c r="F30" s="37"/>
      <c r="G30" s="35"/>
      <c r="H30" s="35" t="s">
        <v>129</v>
      </c>
      <c r="I30" s="38">
        <v>44965.0</v>
      </c>
      <c r="J30" s="39"/>
      <c r="K30" s="35"/>
      <c r="L30" s="35" t="str">
        <f t="shared" si="2"/>
        <v/>
      </c>
      <c r="M30" s="35" t="s">
        <v>60</v>
      </c>
      <c r="N30" s="35" t="s">
        <v>72</v>
      </c>
      <c r="O30" s="35"/>
      <c r="P30" s="27"/>
      <c r="Q30" s="27"/>
      <c r="R30" s="40">
        <v>0.0</v>
      </c>
      <c r="S30" s="41"/>
      <c r="T30" s="42"/>
      <c r="U30" s="42"/>
      <c r="V30" s="43"/>
      <c r="W30" s="44" t="s">
        <v>140</v>
      </c>
      <c r="X30" s="42">
        <f t="shared" si="6"/>
        <v>1</v>
      </c>
      <c r="Y30" s="42">
        <f t="shared" si="7"/>
        <v>0</v>
      </c>
      <c r="Z30" s="42">
        <f t="shared" si="8"/>
        <v>0</v>
      </c>
      <c r="AA30" s="42">
        <f t="shared" si="9"/>
        <v>0</v>
      </c>
      <c r="AB30" s="42">
        <f t="shared" si="10"/>
        <v>0</v>
      </c>
      <c r="AC30" s="42">
        <f t="shared" ref="AC30:AG30" si="42">X30+AC29</f>
        <v>12</v>
      </c>
      <c r="AD30" s="42">
        <f t="shared" si="42"/>
        <v>7</v>
      </c>
      <c r="AE30" s="42">
        <f t="shared" si="42"/>
        <v>2</v>
      </c>
      <c r="AF30" s="42">
        <f t="shared" si="42"/>
        <v>3</v>
      </c>
      <c r="AG30" s="42">
        <f t="shared" si="42"/>
        <v>2</v>
      </c>
    </row>
    <row r="31">
      <c r="A31" s="34" t="s">
        <v>141</v>
      </c>
      <c r="B31" s="35" t="s">
        <v>75</v>
      </c>
      <c r="C31" s="36" t="s">
        <v>67</v>
      </c>
      <c r="D31" s="37"/>
      <c r="E31" s="37"/>
      <c r="F31" s="37"/>
      <c r="G31" s="35"/>
      <c r="H31" s="35" t="s">
        <v>129</v>
      </c>
      <c r="I31" s="38">
        <v>44965.0</v>
      </c>
      <c r="J31" s="39"/>
      <c r="K31" s="35"/>
      <c r="L31" s="35" t="str">
        <f t="shared" si="2"/>
        <v/>
      </c>
      <c r="M31" s="35" t="s">
        <v>60</v>
      </c>
      <c r="N31" s="35" t="s">
        <v>72</v>
      </c>
      <c r="O31" s="35"/>
      <c r="P31" s="27"/>
      <c r="Q31" s="27"/>
      <c r="R31" s="40">
        <v>0.0</v>
      </c>
      <c r="S31" s="41"/>
      <c r="T31" s="42"/>
      <c r="U31" s="42"/>
      <c r="V31" s="43"/>
      <c r="W31" s="44" t="s">
        <v>142</v>
      </c>
      <c r="X31" s="42">
        <f t="shared" si="6"/>
        <v>1</v>
      </c>
      <c r="Y31" s="42">
        <f t="shared" si="7"/>
        <v>0</v>
      </c>
      <c r="Z31" s="42">
        <f t="shared" si="8"/>
        <v>0</v>
      </c>
      <c r="AA31" s="42">
        <f t="shared" si="9"/>
        <v>0</v>
      </c>
      <c r="AB31" s="42">
        <f t="shared" si="10"/>
        <v>0</v>
      </c>
      <c r="AC31" s="42">
        <f t="shared" ref="AC31:AG31" si="43">X31+AC30</f>
        <v>13</v>
      </c>
      <c r="AD31" s="42">
        <f t="shared" si="43"/>
        <v>7</v>
      </c>
      <c r="AE31" s="42">
        <f t="shared" si="43"/>
        <v>2</v>
      </c>
      <c r="AF31" s="42">
        <f t="shared" si="43"/>
        <v>3</v>
      </c>
      <c r="AG31" s="42">
        <f t="shared" si="43"/>
        <v>2</v>
      </c>
    </row>
    <row r="32">
      <c r="A32" s="34" t="s">
        <v>143</v>
      </c>
      <c r="B32" s="35" t="s">
        <v>75</v>
      </c>
      <c r="C32" s="36" t="s">
        <v>67</v>
      </c>
      <c r="D32" s="37"/>
      <c r="E32" s="37"/>
      <c r="F32" s="37"/>
      <c r="G32" s="35"/>
      <c r="H32" s="35" t="s">
        <v>129</v>
      </c>
      <c r="I32" s="38">
        <v>44965.0</v>
      </c>
      <c r="J32" s="39"/>
      <c r="K32" s="35"/>
      <c r="L32" s="35" t="str">
        <f t="shared" si="2"/>
        <v/>
      </c>
      <c r="M32" s="35" t="s">
        <v>63</v>
      </c>
      <c r="N32" s="35" t="s">
        <v>72</v>
      </c>
      <c r="O32" s="35"/>
      <c r="P32" s="27"/>
      <c r="Q32" s="27"/>
      <c r="R32" s="40">
        <v>60.0</v>
      </c>
      <c r="S32" s="41">
        <v>44970.0</v>
      </c>
      <c r="T32" s="42">
        <f t="shared" ref="T32:T34" si="45">MONTH(S32)</f>
        <v>2</v>
      </c>
      <c r="U32" s="42">
        <f t="shared" ref="U32:U34" si="46">YEAR(S32)</f>
        <v>2023</v>
      </c>
      <c r="V32" s="43">
        <f t="shared" ref="V32:V34" si="47">R32/(TODAY()-S32)</f>
        <v>0.178041543</v>
      </c>
      <c r="W32" s="44" t="s">
        <v>144</v>
      </c>
      <c r="X32" s="42">
        <f t="shared" si="6"/>
        <v>0</v>
      </c>
      <c r="Y32" s="42">
        <f t="shared" si="7"/>
        <v>0</v>
      </c>
      <c r="Z32" s="42">
        <f t="shared" si="8"/>
        <v>0</v>
      </c>
      <c r="AA32" s="42">
        <f t="shared" si="9"/>
        <v>1</v>
      </c>
      <c r="AB32" s="42">
        <f t="shared" si="10"/>
        <v>0</v>
      </c>
      <c r="AC32" s="42">
        <f t="shared" ref="AC32:AG32" si="44">X32+AC31</f>
        <v>13</v>
      </c>
      <c r="AD32" s="42">
        <f t="shared" si="44"/>
        <v>7</v>
      </c>
      <c r="AE32" s="42">
        <f t="shared" si="44"/>
        <v>2</v>
      </c>
      <c r="AF32" s="42">
        <f t="shared" si="44"/>
        <v>4</v>
      </c>
      <c r="AG32" s="42">
        <f t="shared" si="44"/>
        <v>2</v>
      </c>
    </row>
    <row r="33">
      <c r="A33" s="34" t="s">
        <v>145</v>
      </c>
      <c r="B33" s="35" t="s">
        <v>66</v>
      </c>
      <c r="C33" s="36"/>
      <c r="D33" s="37" t="s">
        <v>67</v>
      </c>
      <c r="E33" s="37"/>
      <c r="F33" s="37"/>
      <c r="G33" s="35"/>
      <c r="H33" s="35" t="s">
        <v>129</v>
      </c>
      <c r="I33" s="38">
        <v>44965.0</v>
      </c>
      <c r="J33" s="39"/>
      <c r="K33" s="35"/>
      <c r="L33" s="35" t="str">
        <f t="shared" si="2"/>
        <v/>
      </c>
      <c r="M33" s="35" t="s">
        <v>64</v>
      </c>
      <c r="N33" s="35"/>
      <c r="O33" s="35"/>
      <c r="P33" s="27"/>
      <c r="Q33" s="27" t="s">
        <v>48</v>
      </c>
      <c r="R33" s="40">
        <v>950.0</v>
      </c>
      <c r="S33" s="41">
        <v>44991.0</v>
      </c>
      <c r="T33" s="42">
        <f t="shared" si="45"/>
        <v>3</v>
      </c>
      <c r="U33" s="42">
        <f t="shared" si="46"/>
        <v>2023</v>
      </c>
      <c r="V33" s="43">
        <f t="shared" si="47"/>
        <v>3.006329114</v>
      </c>
      <c r="W33" s="44" t="s">
        <v>146</v>
      </c>
      <c r="X33" s="42">
        <f t="shared" si="6"/>
        <v>0</v>
      </c>
      <c r="Y33" s="42">
        <f t="shared" si="7"/>
        <v>0</v>
      </c>
      <c r="Z33" s="42">
        <f t="shared" si="8"/>
        <v>0</v>
      </c>
      <c r="AA33" s="42">
        <f t="shared" si="9"/>
        <v>0</v>
      </c>
      <c r="AB33" s="42">
        <f t="shared" si="10"/>
        <v>1</v>
      </c>
      <c r="AC33" s="42">
        <f t="shared" ref="AC33:AG33" si="48">X33+AC32</f>
        <v>13</v>
      </c>
      <c r="AD33" s="42">
        <f t="shared" si="48"/>
        <v>7</v>
      </c>
      <c r="AE33" s="42">
        <f t="shared" si="48"/>
        <v>2</v>
      </c>
      <c r="AF33" s="42">
        <f t="shared" si="48"/>
        <v>4</v>
      </c>
      <c r="AG33" s="42">
        <f t="shared" si="48"/>
        <v>3</v>
      </c>
    </row>
    <row r="34">
      <c r="A34" s="34" t="s">
        <v>147</v>
      </c>
      <c r="B34" s="35" t="s">
        <v>148</v>
      </c>
      <c r="C34" s="36" t="s">
        <v>67</v>
      </c>
      <c r="D34" s="37"/>
      <c r="E34" s="37"/>
      <c r="F34" s="37"/>
      <c r="G34" s="35"/>
      <c r="H34" s="35" t="s">
        <v>69</v>
      </c>
      <c r="I34" s="38">
        <v>44967.0</v>
      </c>
      <c r="J34" s="45" t="s">
        <v>149</v>
      </c>
      <c r="K34" s="35"/>
      <c r="L34" s="35" t="str">
        <f t="shared" si="2"/>
        <v/>
      </c>
      <c r="M34" s="35" t="s">
        <v>61</v>
      </c>
      <c r="N34" s="35" t="s">
        <v>79</v>
      </c>
      <c r="O34" s="35"/>
      <c r="P34" s="27"/>
      <c r="Q34" s="27"/>
      <c r="R34" s="40">
        <v>139674.0</v>
      </c>
      <c r="S34" s="41">
        <v>44967.0</v>
      </c>
      <c r="T34" s="42">
        <f t="shared" si="45"/>
        <v>2</v>
      </c>
      <c r="U34" s="42">
        <f t="shared" si="46"/>
        <v>2023</v>
      </c>
      <c r="V34" s="43">
        <f t="shared" si="47"/>
        <v>410.8058824</v>
      </c>
      <c r="W34" s="44" t="s">
        <v>150</v>
      </c>
      <c r="X34" s="42">
        <f t="shared" si="6"/>
        <v>0</v>
      </c>
      <c r="Y34" s="42">
        <f t="shared" si="7"/>
        <v>1</v>
      </c>
      <c r="Z34" s="42">
        <f t="shared" si="8"/>
        <v>0</v>
      </c>
      <c r="AA34" s="42">
        <f t="shared" si="9"/>
        <v>0</v>
      </c>
      <c r="AB34" s="42">
        <f t="shared" si="10"/>
        <v>0</v>
      </c>
      <c r="AC34" s="42">
        <f t="shared" ref="AC34:AG34" si="49">X34+AC33</f>
        <v>13</v>
      </c>
      <c r="AD34" s="42">
        <f t="shared" si="49"/>
        <v>8</v>
      </c>
      <c r="AE34" s="42">
        <f t="shared" si="49"/>
        <v>2</v>
      </c>
      <c r="AF34" s="42">
        <f t="shared" si="49"/>
        <v>4</v>
      </c>
      <c r="AG34" s="42">
        <f t="shared" si="49"/>
        <v>3</v>
      </c>
    </row>
    <row r="35">
      <c r="A35" s="34" t="s">
        <v>151</v>
      </c>
      <c r="B35" s="35" t="s">
        <v>91</v>
      </c>
      <c r="C35" s="36"/>
      <c r="D35" s="37"/>
      <c r="E35" s="37" t="s">
        <v>67</v>
      </c>
      <c r="F35" s="37"/>
      <c r="G35" s="35"/>
      <c r="H35" s="35" t="s">
        <v>129</v>
      </c>
      <c r="I35" s="38">
        <v>44967.0</v>
      </c>
      <c r="J35" s="39"/>
      <c r="K35" s="35"/>
      <c r="L35" s="35" t="str">
        <f t="shared" si="2"/>
        <v/>
      </c>
      <c r="M35" s="35" t="s">
        <v>64</v>
      </c>
      <c r="N35" s="35"/>
      <c r="O35" s="35"/>
      <c r="P35" s="27"/>
      <c r="Q35" s="27"/>
      <c r="R35" s="40">
        <v>0.0</v>
      </c>
      <c r="S35" s="41"/>
      <c r="T35" s="42"/>
      <c r="U35" s="42"/>
      <c r="V35" s="43"/>
      <c r="W35" s="44" t="s">
        <v>152</v>
      </c>
      <c r="X35" s="42">
        <f t="shared" si="6"/>
        <v>0</v>
      </c>
      <c r="Y35" s="42">
        <f t="shared" si="7"/>
        <v>0</v>
      </c>
      <c r="Z35" s="42">
        <f t="shared" si="8"/>
        <v>0</v>
      </c>
      <c r="AA35" s="42">
        <f t="shared" si="9"/>
        <v>0</v>
      </c>
      <c r="AB35" s="42">
        <f t="shared" si="10"/>
        <v>1</v>
      </c>
      <c r="AC35" s="42">
        <f t="shared" ref="AC35:AG35" si="50">X35+AC34</f>
        <v>13</v>
      </c>
      <c r="AD35" s="42">
        <f t="shared" si="50"/>
        <v>8</v>
      </c>
      <c r="AE35" s="42">
        <f t="shared" si="50"/>
        <v>2</v>
      </c>
      <c r="AF35" s="42">
        <f t="shared" si="50"/>
        <v>4</v>
      </c>
      <c r="AG35" s="42">
        <f t="shared" si="50"/>
        <v>4</v>
      </c>
    </row>
    <row r="36">
      <c r="A36" s="34" t="s">
        <v>153</v>
      </c>
      <c r="B36" s="35" t="s">
        <v>75</v>
      </c>
      <c r="C36" s="36" t="s">
        <v>67</v>
      </c>
      <c r="D36" s="37"/>
      <c r="E36" s="37"/>
      <c r="F36" s="37"/>
      <c r="G36" s="35"/>
      <c r="H36" s="35" t="s">
        <v>129</v>
      </c>
      <c r="I36" s="38">
        <v>44967.0</v>
      </c>
      <c r="J36" s="39"/>
      <c r="K36" s="35"/>
      <c r="L36" s="35" t="str">
        <f t="shared" si="2"/>
        <v/>
      </c>
      <c r="M36" s="35" t="s">
        <v>60</v>
      </c>
      <c r="N36" s="35" t="s">
        <v>72</v>
      </c>
      <c r="O36" s="35"/>
      <c r="P36" s="27"/>
      <c r="Q36" s="27"/>
      <c r="R36" s="40">
        <v>0.0</v>
      </c>
      <c r="S36" s="41"/>
      <c r="T36" s="42"/>
      <c r="U36" s="42"/>
      <c r="V36" s="43"/>
      <c r="W36" s="44" t="s">
        <v>154</v>
      </c>
      <c r="X36" s="42">
        <f t="shared" si="6"/>
        <v>1</v>
      </c>
      <c r="Y36" s="42">
        <f t="shared" si="7"/>
        <v>0</v>
      </c>
      <c r="Z36" s="42">
        <f t="shared" si="8"/>
        <v>0</v>
      </c>
      <c r="AA36" s="42">
        <f t="shared" si="9"/>
        <v>0</v>
      </c>
      <c r="AB36" s="42">
        <f t="shared" si="10"/>
        <v>0</v>
      </c>
      <c r="AC36" s="42">
        <f t="shared" ref="AC36:AG36" si="51">X36+AC35</f>
        <v>14</v>
      </c>
      <c r="AD36" s="42">
        <f t="shared" si="51"/>
        <v>8</v>
      </c>
      <c r="AE36" s="42">
        <f t="shared" si="51"/>
        <v>2</v>
      </c>
      <c r="AF36" s="42">
        <f t="shared" si="51"/>
        <v>4</v>
      </c>
      <c r="AG36" s="42">
        <f t="shared" si="51"/>
        <v>4</v>
      </c>
    </row>
    <row r="37">
      <c r="A37" s="34" t="s">
        <v>155</v>
      </c>
      <c r="B37" s="35" t="s">
        <v>66</v>
      </c>
      <c r="C37" s="36"/>
      <c r="D37" s="37" t="s">
        <v>67</v>
      </c>
      <c r="E37" s="37"/>
      <c r="F37" s="37"/>
      <c r="G37" s="35" t="s">
        <v>68</v>
      </c>
      <c r="H37" s="35" t="s">
        <v>156</v>
      </c>
      <c r="I37" s="38">
        <v>44968.0</v>
      </c>
      <c r="J37" s="45" t="s">
        <v>157</v>
      </c>
      <c r="K37" s="35" t="s">
        <v>119</v>
      </c>
      <c r="L37" s="35" t="str">
        <f t="shared" si="2"/>
        <v>4.27</v>
      </c>
      <c r="M37" s="35" t="s">
        <v>60</v>
      </c>
      <c r="N37" s="35" t="s">
        <v>72</v>
      </c>
      <c r="O37" s="35"/>
      <c r="P37" s="27"/>
      <c r="Q37" s="27"/>
      <c r="R37" s="40">
        <v>1194.0</v>
      </c>
      <c r="S37" s="41">
        <v>44869.0</v>
      </c>
      <c r="T37" s="42">
        <f t="shared" ref="T37:T43" si="53">MONTH(S37)</f>
        <v>11</v>
      </c>
      <c r="U37" s="42">
        <f t="shared" ref="U37:U43" si="54">YEAR(S37)</f>
        <v>2022</v>
      </c>
      <c r="V37" s="43">
        <f t="shared" ref="V37:V43" si="55">R37/(TODAY()-S37)</f>
        <v>2.726027397</v>
      </c>
      <c r="W37" s="44" t="s">
        <v>158</v>
      </c>
      <c r="X37" s="42">
        <f t="shared" si="6"/>
        <v>1</v>
      </c>
      <c r="Y37" s="42">
        <f t="shared" si="7"/>
        <v>0</v>
      </c>
      <c r="Z37" s="42">
        <f t="shared" si="8"/>
        <v>0</v>
      </c>
      <c r="AA37" s="42">
        <f t="shared" si="9"/>
        <v>0</v>
      </c>
      <c r="AB37" s="42">
        <f t="shared" si="10"/>
        <v>0</v>
      </c>
      <c r="AC37" s="42">
        <f t="shared" ref="AC37:AG37" si="52">X37+AC36</f>
        <v>15</v>
      </c>
      <c r="AD37" s="42">
        <f t="shared" si="52"/>
        <v>8</v>
      </c>
      <c r="AE37" s="42">
        <f t="shared" si="52"/>
        <v>2</v>
      </c>
      <c r="AF37" s="42">
        <f t="shared" si="52"/>
        <v>4</v>
      </c>
      <c r="AG37" s="42">
        <f t="shared" si="52"/>
        <v>4</v>
      </c>
    </row>
    <row r="38">
      <c r="A38" s="34" t="s">
        <v>159</v>
      </c>
      <c r="B38" s="35" t="s">
        <v>66</v>
      </c>
      <c r="C38" s="36"/>
      <c r="D38" s="37" t="s">
        <v>67</v>
      </c>
      <c r="E38" s="37"/>
      <c r="F38" s="37"/>
      <c r="G38" s="35" t="s">
        <v>68</v>
      </c>
      <c r="H38" s="35" t="s">
        <v>156</v>
      </c>
      <c r="I38" s="38">
        <v>44968.0</v>
      </c>
      <c r="J38" s="45" t="s">
        <v>160</v>
      </c>
      <c r="K38" s="35"/>
      <c r="L38" s="35" t="str">
        <f t="shared" si="2"/>
        <v/>
      </c>
      <c r="M38" s="35" t="s">
        <v>61</v>
      </c>
      <c r="N38" s="35" t="s">
        <v>72</v>
      </c>
      <c r="O38" s="35"/>
      <c r="P38" s="27"/>
      <c r="Q38" s="27"/>
      <c r="R38" s="40">
        <v>673.0</v>
      </c>
      <c r="S38" s="41">
        <v>44876.0</v>
      </c>
      <c r="T38" s="42">
        <f t="shared" si="53"/>
        <v>11</v>
      </c>
      <c r="U38" s="42">
        <f t="shared" si="54"/>
        <v>2022</v>
      </c>
      <c r="V38" s="43">
        <f t="shared" si="55"/>
        <v>1.561484919</v>
      </c>
      <c r="W38" s="44" t="s">
        <v>161</v>
      </c>
      <c r="X38" s="42">
        <f t="shared" si="6"/>
        <v>0</v>
      </c>
      <c r="Y38" s="42">
        <f t="shared" si="7"/>
        <v>1</v>
      </c>
      <c r="Z38" s="42">
        <f t="shared" si="8"/>
        <v>0</v>
      </c>
      <c r="AA38" s="42">
        <f t="shared" si="9"/>
        <v>0</v>
      </c>
      <c r="AB38" s="42">
        <f t="shared" si="10"/>
        <v>0</v>
      </c>
      <c r="AC38" s="42">
        <f t="shared" ref="AC38:AG38" si="56">X38+AC37</f>
        <v>15</v>
      </c>
      <c r="AD38" s="42">
        <f t="shared" si="56"/>
        <v>9</v>
      </c>
      <c r="AE38" s="42">
        <f t="shared" si="56"/>
        <v>2</v>
      </c>
      <c r="AF38" s="42">
        <f t="shared" si="56"/>
        <v>4</v>
      </c>
      <c r="AG38" s="42">
        <f t="shared" si="56"/>
        <v>4</v>
      </c>
    </row>
    <row r="39">
      <c r="A39" s="34" t="s">
        <v>162</v>
      </c>
      <c r="B39" s="35" t="s">
        <v>66</v>
      </c>
      <c r="C39" s="36"/>
      <c r="D39" s="37" t="s">
        <v>67</v>
      </c>
      <c r="E39" s="37"/>
      <c r="F39" s="37"/>
      <c r="G39" s="35" t="s">
        <v>122</v>
      </c>
      <c r="H39" s="35" t="s">
        <v>111</v>
      </c>
      <c r="I39" s="38">
        <v>44968.0</v>
      </c>
      <c r="J39" s="39"/>
      <c r="K39" s="35" t="s">
        <v>119</v>
      </c>
      <c r="L39" s="35" t="str">
        <f t="shared" si="2"/>
        <v>4.27</v>
      </c>
      <c r="M39" s="35" t="s">
        <v>62</v>
      </c>
      <c r="N39" s="35" t="s">
        <v>79</v>
      </c>
      <c r="O39" s="35"/>
      <c r="P39" s="27"/>
      <c r="Q39" s="27"/>
      <c r="R39" s="40">
        <v>0.0</v>
      </c>
      <c r="S39" s="41">
        <v>45027.0</v>
      </c>
      <c r="T39" s="42">
        <f t="shared" si="53"/>
        <v>4</v>
      </c>
      <c r="U39" s="42">
        <f t="shared" si="54"/>
        <v>2023</v>
      </c>
      <c r="V39" s="43">
        <f t="shared" si="55"/>
        <v>0</v>
      </c>
      <c r="W39" s="44" t="s">
        <v>163</v>
      </c>
      <c r="X39" s="42">
        <f t="shared" si="6"/>
        <v>0</v>
      </c>
      <c r="Y39" s="42">
        <f t="shared" si="7"/>
        <v>0</v>
      </c>
      <c r="Z39" s="42">
        <f t="shared" si="8"/>
        <v>1</v>
      </c>
      <c r="AA39" s="42">
        <f t="shared" si="9"/>
        <v>0</v>
      </c>
      <c r="AB39" s="42">
        <f t="shared" si="10"/>
        <v>0</v>
      </c>
      <c r="AC39" s="42">
        <f t="shared" ref="AC39:AG39" si="57">X39+AC38</f>
        <v>15</v>
      </c>
      <c r="AD39" s="42">
        <f t="shared" si="57"/>
        <v>9</v>
      </c>
      <c r="AE39" s="42">
        <f t="shared" si="57"/>
        <v>3</v>
      </c>
      <c r="AF39" s="42">
        <f t="shared" si="57"/>
        <v>4</v>
      </c>
      <c r="AG39" s="42">
        <f t="shared" si="57"/>
        <v>4</v>
      </c>
    </row>
    <row r="40">
      <c r="A40" s="34" t="s">
        <v>164</v>
      </c>
      <c r="B40" s="35" t="s">
        <v>66</v>
      </c>
      <c r="C40" s="36"/>
      <c r="D40" s="37" t="s">
        <v>67</v>
      </c>
      <c r="E40" s="37"/>
      <c r="F40" s="37"/>
      <c r="G40" s="35" t="s">
        <v>68</v>
      </c>
      <c r="H40" s="35" t="s">
        <v>156</v>
      </c>
      <c r="I40" s="38">
        <v>44969.0</v>
      </c>
      <c r="J40" s="45" t="s">
        <v>165</v>
      </c>
      <c r="K40" s="35"/>
      <c r="L40" s="35" t="str">
        <f t="shared" si="2"/>
        <v/>
      </c>
      <c r="M40" s="35" t="s">
        <v>60</v>
      </c>
      <c r="N40" s="35" t="s">
        <v>72</v>
      </c>
      <c r="O40" s="35"/>
      <c r="P40" s="27"/>
      <c r="Q40" s="27"/>
      <c r="R40" s="40">
        <v>3967.0</v>
      </c>
      <c r="S40" s="41">
        <v>43945.0</v>
      </c>
      <c r="T40" s="42">
        <f t="shared" si="53"/>
        <v>4</v>
      </c>
      <c r="U40" s="42">
        <f t="shared" si="54"/>
        <v>2020</v>
      </c>
      <c r="V40" s="43">
        <f t="shared" si="55"/>
        <v>2.912628488</v>
      </c>
      <c r="W40" s="44" t="s">
        <v>166</v>
      </c>
      <c r="X40" s="42">
        <f t="shared" si="6"/>
        <v>1</v>
      </c>
      <c r="Y40" s="42">
        <f t="shared" si="7"/>
        <v>0</v>
      </c>
      <c r="Z40" s="42">
        <f t="shared" si="8"/>
        <v>0</v>
      </c>
      <c r="AA40" s="42">
        <f t="shared" si="9"/>
        <v>0</v>
      </c>
      <c r="AB40" s="42">
        <f t="shared" si="10"/>
        <v>0</v>
      </c>
      <c r="AC40" s="42">
        <f t="shared" ref="AC40:AG40" si="58">X40+AC39</f>
        <v>16</v>
      </c>
      <c r="AD40" s="42">
        <f t="shared" si="58"/>
        <v>9</v>
      </c>
      <c r="AE40" s="42">
        <f t="shared" si="58"/>
        <v>3</v>
      </c>
      <c r="AF40" s="42">
        <f t="shared" si="58"/>
        <v>4</v>
      </c>
      <c r="AG40" s="42">
        <f t="shared" si="58"/>
        <v>4</v>
      </c>
    </row>
    <row r="41">
      <c r="A41" s="34" t="s">
        <v>167</v>
      </c>
      <c r="B41" s="35" t="s">
        <v>66</v>
      </c>
      <c r="C41" s="36"/>
      <c r="D41" s="37" t="s">
        <v>67</v>
      </c>
      <c r="E41" s="37"/>
      <c r="F41" s="37"/>
      <c r="G41" s="35" t="s">
        <v>68</v>
      </c>
      <c r="H41" s="35" t="s">
        <v>156</v>
      </c>
      <c r="I41" s="38">
        <v>44969.0</v>
      </c>
      <c r="J41" s="45" t="s">
        <v>168</v>
      </c>
      <c r="K41" s="35"/>
      <c r="L41" s="35" t="str">
        <f t="shared" si="2"/>
        <v/>
      </c>
      <c r="M41" s="35" t="s">
        <v>62</v>
      </c>
      <c r="N41" s="35" t="s">
        <v>72</v>
      </c>
      <c r="O41" s="35"/>
      <c r="P41" s="27"/>
      <c r="Q41" s="27"/>
      <c r="R41" s="40">
        <v>5732.0</v>
      </c>
      <c r="S41" s="41">
        <v>43903.0</v>
      </c>
      <c r="T41" s="42">
        <f t="shared" si="53"/>
        <v>3</v>
      </c>
      <c r="U41" s="42">
        <f t="shared" si="54"/>
        <v>2020</v>
      </c>
      <c r="V41" s="43">
        <f t="shared" si="55"/>
        <v>4.082621083</v>
      </c>
      <c r="W41" s="44" t="s">
        <v>169</v>
      </c>
      <c r="X41" s="42">
        <f t="shared" si="6"/>
        <v>0</v>
      </c>
      <c r="Y41" s="42">
        <f t="shared" si="7"/>
        <v>0</v>
      </c>
      <c r="Z41" s="42">
        <f t="shared" si="8"/>
        <v>1</v>
      </c>
      <c r="AA41" s="42">
        <f t="shared" si="9"/>
        <v>0</v>
      </c>
      <c r="AB41" s="42">
        <f t="shared" si="10"/>
        <v>0</v>
      </c>
      <c r="AC41" s="42">
        <f t="shared" ref="AC41:AG41" si="59">X41+AC40</f>
        <v>16</v>
      </c>
      <c r="AD41" s="42">
        <f t="shared" si="59"/>
        <v>9</v>
      </c>
      <c r="AE41" s="42">
        <f t="shared" si="59"/>
        <v>4</v>
      </c>
      <c r="AF41" s="42">
        <f t="shared" si="59"/>
        <v>4</v>
      </c>
      <c r="AG41" s="42">
        <f t="shared" si="59"/>
        <v>4</v>
      </c>
    </row>
    <row r="42">
      <c r="A42" s="34" t="s">
        <v>170</v>
      </c>
      <c r="B42" s="35" t="s">
        <v>66</v>
      </c>
      <c r="C42" s="36"/>
      <c r="D42" s="37" t="s">
        <v>67</v>
      </c>
      <c r="E42" s="37"/>
      <c r="F42" s="37"/>
      <c r="G42" s="35"/>
      <c r="H42" s="35" t="s">
        <v>171</v>
      </c>
      <c r="I42" s="38">
        <v>44972.0</v>
      </c>
      <c r="J42" s="45" t="s">
        <v>172</v>
      </c>
      <c r="K42" s="35"/>
      <c r="L42" s="35" t="str">
        <f t="shared" si="2"/>
        <v/>
      </c>
      <c r="M42" s="35" t="s">
        <v>62</v>
      </c>
      <c r="N42" s="35" t="s">
        <v>72</v>
      </c>
      <c r="O42" s="35"/>
      <c r="P42" s="27"/>
      <c r="Q42" s="27"/>
      <c r="R42" s="40">
        <v>336.0</v>
      </c>
      <c r="S42" s="41">
        <v>44971.0</v>
      </c>
      <c r="T42" s="42">
        <f t="shared" si="53"/>
        <v>2</v>
      </c>
      <c r="U42" s="42">
        <f t="shared" si="54"/>
        <v>2023</v>
      </c>
      <c r="V42" s="43">
        <f t="shared" si="55"/>
        <v>1</v>
      </c>
      <c r="W42" s="44" t="s">
        <v>173</v>
      </c>
      <c r="X42" s="42">
        <f t="shared" si="6"/>
        <v>0</v>
      </c>
      <c r="Y42" s="42">
        <f t="shared" si="7"/>
        <v>0</v>
      </c>
      <c r="Z42" s="42">
        <f t="shared" si="8"/>
        <v>1</v>
      </c>
      <c r="AA42" s="42">
        <f t="shared" si="9"/>
        <v>0</v>
      </c>
      <c r="AB42" s="42">
        <f t="shared" si="10"/>
        <v>0</v>
      </c>
      <c r="AC42" s="42">
        <f t="shared" ref="AC42:AG42" si="60">X42+AC41</f>
        <v>16</v>
      </c>
      <c r="AD42" s="42">
        <f t="shared" si="60"/>
        <v>9</v>
      </c>
      <c r="AE42" s="42">
        <f t="shared" si="60"/>
        <v>5</v>
      </c>
      <c r="AF42" s="42">
        <f t="shared" si="60"/>
        <v>4</v>
      </c>
      <c r="AG42" s="42">
        <f t="shared" si="60"/>
        <v>4</v>
      </c>
    </row>
    <row r="43">
      <c r="A43" s="34" t="s">
        <v>174</v>
      </c>
      <c r="B43" s="35" t="s">
        <v>75</v>
      </c>
      <c r="C43" s="36" t="s">
        <v>67</v>
      </c>
      <c r="D43" s="37"/>
      <c r="E43" s="37"/>
      <c r="F43" s="37"/>
      <c r="G43" s="35"/>
      <c r="H43" s="35" t="s">
        <v>175</v>
      </c>
      <c r="I43" s="38">
        <v>44972.0</v>
      </c>
      <c r="J43" s="39"/>
      <c r="K43" s="35" t="s">
        <v>119</v>
      </c>
      <c r="L43" s="35" t="str">
        <f t="shared" si="2"/>
        <v>4.27</v>
      </c>
      <c r="M43" s="35" t="s">
        <v>60</v>
      </c>
      <c r="N43" s="35" t="s">
        <v>72</v>
      </c>
      <c r="O43" s="35"/>
      <c r="P43" s="27"/>
      <c r="Q43" s="27"/>
      <c r="R43" s="40">
        <v>15327.0</v>
      </c>
      <c r="S43" s="41">
        <v>44454.0</v>
      </c>
      <c r="T43" s="42">
        <f t="shared" si="53"/>
        <v>9</v>
      </c>
      <c r="U43" s="42">
        <f t="shared" si="54"/>
        <v>2021</v>
      </c>
      <c r="V43" s="43">
        <f t="shared" si="55"/>
        <v>17.96834701</v>
      </c>
      <c r="W43" s="44" t="s">
        <v>176</v>
      </c>
      <c r="X43" s="42">
        <f t="shared" si="6"/>
        <v>1</v>
      </c>
      <c r="Y43" s="42">
        <f t="shared" si="7"/>
        <v>0</v>
      </c>
      <c r="Z43" s="42">
        <f t="shared" si="8"/>
        <v>0</v>
      </c>
      <c r="AA43" s="42">
        <f t="shared" si="9"/>
        <v>0</v>
      </c>
      <c r="AB43" s="42">
        <f t="shared" si="10"/>
        <v>0</v>
      </c>
      <c r="AC43" s="42">
        <f t="shared" ref="AC43:AG43" si="61">X43+AC42</f>
        <v>17</v>
      </c>
      <c r="AD43" s="42">
        <f t="shared" si="61"/>
        <v>9</v>
      </c>
      <c r="AE43" s="42">
        <f t="shared" si="61"/>
        <v>5</v>
      </c>
      <c r="AF43" s="42">
        <f t="shared" si="61"/>
        <v>4</v>
      </c>
      <c r="AG43" s="42">
        <f t="shared" si="61"/>
        <v>4</v>
      </c>
    </row>
    <row r="44">
      <c r="A44" s="34" t="s">
        <v>177</v>
      </c>
      <c r="B44" s="35" t="s">
        <v>148</v>
      </c>
      <c r="C44" s="36" t="s">
        <v>67</v>
      </c>
      <c r="D44" s="37"/>
      <c r="E44" s="37"/>
      <c r="F44" s="37"/>
      <c r="G44" s="35"/>
      <c r="H44" s="35" t="s">
        <v>129</v>
      </c>
      <c r="I44" s="38">
        <v>44972.0</v>
      </c>
      <c r="J44" s="39"/>
      <c r="K44" s="35"/>
      <c r="L44" s="35" t="str">
        <f t="shared" si="2"/>
        <v/>
      </c>
      <c r="M44" s="35" t="s">
        <v>63</v>
      </c>
      <c r="N44" s="35" t="s">
        <v>72</v>
      </c>
      <c r="O44" s="35"/>
      <c r="P44" s="27"/>
      <c r="Q44" s="27"/>
      <c r="R44" s="40">
        <v>0.0</v>
      </c>
      <c r="S44" s="41"/>
      <c r="T44" s="42"/>
      <c r="U44" s="42"/>
      <c r="V44" s="43"/>
      <c r="W44" s="44" t="s">
        <v>178</v>
      </c>
      <c r="X44" s="42">
        <f t="shared" si="6"/>
        <v>0</v>
      </c>
      <c r="Y44" s="42">
        <f t="shared" si="7"/>
        <v>0</v>
      </c>
      <c r="Z44" s="42">
        <f t="shared" si="8"/>
        <v>0</v>
      </c>
      <c r="AA44" s="42">
        <f t="shared" si="9"/>
        <v>1</v>
      </c>
      <c r="AB44" s="42">
        <f t="shared" si="10"/>
        <v>0</v>
      </c>
      <c r="AC44" s="42">
        <f t="shared" ref="AC44:AG44" si="62">X44+AC43</f>
        <v>17</v>
      </c>
      <c r="AD44" s="42">
        <f t="shared" si="62"/>
        <v>9</v>
      </c>
      <c r="AE44" s="42">
        <f t="shared" si="62"/>
        <v>5</v>
      </c>
      <c r="AF44" s="42">
        <f t="shared" si="62"/>
        <v>5</v>
      </c>
      <c r="AG44" s="42">
        <f t="shared" si="62"/>
        <v>4</v>
      </c>
    </row>
    <row r="45">
      <c r="A45" s="34" t="s">
        <v>179</v>
      </c>
      <c r="B45" s="35" t="s">
        <v>148</v>
      </c>
      <c r="C45" s="36" t="s">
        <v>67</v>
      </c>
      <c r="D45" s="37"/>
      <c r="E45" s="37"/>
      <c r="F45" s="37"/>
      <c r="G45" s="35"/>
      <c r="H45" s="35" t="s">
        <v>129</v>
      </c>
      <c r="I45" s="38">
        <v>44972.0</v>
      </c>
      <c r="J45" s="39"/>
      <c r="K45" s="35"/>
      <c r="L45" s="35" t="str">
        <f t="shared" si="2"/>
        <v/>
      </c>
      <c r="M45" s="35" t="s">
        <v>62</v>
      </c>
      <c r="N45" s="35" t="s">
        <v>72</v>
      </c>
      <c r="O45" s="35"/>
      <c r="P45" s="27"/>
      <c r="Q45" s="27"/>
      <c r="R45" s="40">
        <v>0.0</v>
      </c>
      <c r="S45" s="41"/>
      <c r="T45" s="42"/>
      <c r="U45" s="42"/>
      <c r="V45" s="43"/>
      <c r="W45" s="44" t="s">
        <v>180</v>
      </c>
      <c r="X45" s="42">
        <f t="shared" si="6"/>
        <v>0</v>
      </c>
      <c r="Y45" s="42">
        <f t="shared" si="7"/>
        <v>0</v>
      </c>
      <c r="Z45" s="42">
        <f t="shared" si="8"/>
        <v>1</v>
      </c>
      <c r="AA45" s="42">
        <f t="shared" si="9"/>
        <v>0</v>
      </c>
      <c r="AB45" s="42">
        <f t="shared" si="10"/>
        <v>0</v>
      </c>
      <c r="AC45" s="42">
        <f t="shared" ref="AC45:AG45" si="63">X45+AC44</f>
        <v>17</v>
      </c>
      <c r="AD45" s="42">
        <f t="shared" si="63"/>
        <v>9</v>
      </c>
      <c r="AE45" s="42">
        <f t="shared" si="63"/>
        <v>6</v>
      </c>
      <c r="AF45" s="42">
        <f t="shared" si="63"/>
        <v>5</v>
      </c>
      <c r="AG45" s="42">
        <f t="shared" si="63"/>
        <v>4</v>
      </c>
    </row>
    <row r="46">
      <c r="A46" s="34" t="s">
        <v>181</v>
      </c>
      <c r="B46" s="35" t="s">
        <v>66</v>
      </c>
      <c r="C46" s="36"/>
      <c r="D46" s="37" t="s">
        <v>67</v>
      </c>
      <c r="E46" s="37"/>
      <c r="F46" s="37"/>
      <c r="G46" s="35"/>
      <c r="H46" s="35" t="s">
        <v>129</v>
      </c>
      <c r="I46" s="38">
        <v>44972.0</v>
      </c>
      <c r="J46" s="39"/>
      <c r="K46" s="35"/>
      <c r="L46" s="35" t="str">
        <f t="shared" si="2"/>
        <v/>
      </c>
      <c r="M46" s="35" t="s">
        <v>61</v>
      </c>
      <c r="N46" s="35" t="s">
        <v>72</v>
      </c>
      <c r="O46" s="35"/>
      <c r="P46" s="27"/>
      <c r="Q46" s="27"/>
      <c r="R46" s="40">
        <v>0.0</v>
      </c>
      <c r="S46" s="41"/>
      <c r="T46" s="42"/>
      <c r="U46" s="42"/>
      <c r="V46" s="43"/>
      <c r="W46" s="44" t="s">
        <v>182</v>
      </c>
      <c r="X46" s="42">
        <f t="shared" si="6"/>
        <v>0</v>
      </c>
      <c r="Y46" s="42">
        <f t="shared" si="7"/>
        <v>1</v>
      </c>
      <c r="Z46" s="42">
        <f t="shared" si="8"/>
        <v>0</v>
      </c>
      <c r="AA46" s="42">
        <f t="shared" si="9"/>
        <v>0</v>
      </c>
      <c r="AB46" s="42">
        <f t="shared" si="10"/>
        <v>0</v>
      </c>
      <c r="AC46" s="42">
        <f t="shared" ref="AC46:AG46" si="64">X46+AC45</f>
        <v>17</v>
      </c>
      <c r="AD46" s="42">
        <f t="shared" si="64"/>
        <v>10</v>
      </c>
      <c r="AE46" s="42">
        <f t="shared" si="64"/>
        <v>6</v>
      </c>
      <c r="AF46" s="42">
        <f t="shared" si="64"/>
        <v>5</v>
      </c>
      <c r="AG46" s="42">
        <f t="shared" si="64"/>
        <v>4</v>
      </c>
    </row>
    <row r="47">
      <c r="A47" s="34" t="s">
        <v>183</v>
      </c>
      <c r="B47" s="35" t="s">
        <v>91</v>
      </c>
      <c r="C47" s="36"/>
      <c r="D47" s="37"/>
      <c r="E47" s="37" t="s">
        <v>67</v>
      </c>
      <c r="F47" s="37"/>
      <c r="G47" s="35"/>
      <c r="H47" s="35" t="s">
        <v>129</v>
      </c>
      <c r="I47" s="38">
        <v>44972.0</v>
      </c>
      <c r="J47" s="39"/>
      <c r="K47" s="35"/>
      <c r="L47" s="35" t="str">
        <f t="shared" si="2"/>
        <v/>
      </c>
      <c r="M47" s="35" t="s">
        <v>60</v>
      </c>
      <c r="N47" s="35" t="s">
        <v>72</v>
      </c>
      <c r="O47" s="35"/>
      <c r="P47" s="27"/>
      <c r="Q47" s="27"/>
      <c r="R47" s="40">
        <v>55.0</v>
      </c>
      <c r="S47" s="41">
        <v>44985.0</v>
      </c>
      <c r="T47" s="42">
        <f t="shared" ref="T47:T100" si="66">MONTH(S47)</f>
        <v>2</v>
      </c>
      <c r="U47" s="42">
        <f t="shared" ref="U47:U100" si="67">YEAR(S47)</f>
        <v>2023</v>
      </c>
      <c r="V47" s="43">
        <f t="shared" ref="V47:V100" si="68">R47/(TODAY()-S47)</f>
        <v>0.1708074534</v>
      </c>
      <c r="W47" s="44" t="s">
        <v>184</v>
      </c>
      <c r="X47" s="42">
        <f t="shared" si="6"/>
        <v>1</v>
      </c>
      <c r="Y47" s="42">
        <f t="shared" si="7"/>
        <v>0</v>
      </c>
      <c r="Z47" s="42">
        <f t="shared" si="8"/>
        <v>0</v>
      </c>
      <c r="AA47" s="42">
        <f t="shared" si="9"/>
        <v>0</v>
      </c>
      <c r="AB47" s="42">
        <f t="shared" si="10"/>
        <v>0</v>
      </c>
      <c r="AC47" s="42">
        <f t="shared" ref="AC47:AG47" si="65">X47+AC46</f>
        <v>18</v>
      </c>
      <c r="AD47" s="42">
        <f t="shared" si="65"/>
        <v>10</v>
      </c>
      <c r="AE47" s="42">
        <f t="shared" si="65"/>
        <v>6</v>
      </c>
      <c r="AF47" s="42">
        <f t="shared" si="65"/>
        <v>5</v>
      </c>
      <c r="AG47" s="42">
        <f t="shared" si="65"/>
        <v>4</v>
      </c>
    </row>
    <row r="48">
      <c r="A48" s="34" t="s">
        <v>185</v>
      </c>
      <c r="B48" s="35" t="s">
        <v>66</v>
      </c>
      <c r="C48" s="36"/>
      <c r="D48" s="37" t="s">
        <v>67</v>
      </c>
      <c r="E48" s="37"/>
      <c r="F48" s="37"/>
      <c r="G48" s="35" t="s">
        <v>68</v>
      </c>
      <c r="H48" s="35" t="s">
        <v>156</v>
      </c>
      <c r="I48" s="38">
        <v>44973.0</v>
      </c>
      <c r="J48" s="45" t="s">
        <v>186</v>
      </c>
      <c r="K48" s="35"/>
      <c r="L48" s="35" t="str">
        <f t="shared" si="2"/>
        <v/>
      </c>
      <c r="M48" s="35" t="s">
        <v>60</v>
      </c>
      <c r="N48" s="35" t="s">
        <v>72</v>
      </c>
      <c r="O48" s="35"/>
      <c r="P48" s="27"/>
      <c r="Q48" s="27"/>
      <c r="R48" s="40">
        <v>7599.0</v>
      </c>
      <c r="S48" s="41">
        <v>43391.0</v>
      </c>
      <c r="T48" s="42">
        <f t="shared" si="66"/>
        <v>10</v>
      </c>
      <c r="U48" s="42">
        <f t="shared" si="67"/>
        <v>2018</v>
      </c>
      <c r="V48" s="43">
        <f t="shared" si="68"/>
        <v>3.966075157</v>
      </c>
      <c r="W48" s="44" t="s">
        <v>187</v>
      </c>
      <c r="X48" s="42">
        <f t="shared" si="6"/>
        <v>1</v>
      </c>
      <c r="Y48" s="42">
        <f t="shared" si="7"/>
        <v>0</v>
      </c>
      <c r="Z48" s="42">
        <f t="shared" si="8"/>
        <v>0</v>
      </c>
      <c r="AA48" s="42">
        <f t="shared" si="9"/>
        <v>0</v>
      </c>
      <c r="AB48" s="42">
        <f t="shared" si="10"/>
        <v>0</v>
      </c>
      <c r="AC48" s="42">
        <f t="shared" ref="AC48:AG48" si="69">X48+AC47</f>
        <v>19</v>
      </c>
      <c r="AD48" s="42">
        <f t="shared" si="69"/>
        <v>10</v>
      </c>
      <c r="AE48" s="42">
        <f t="shared" si="69"/>
        <v>6</v>
      </c>
      <c r="AF48" s="42">
        <f t="shared" si="69"/>
        <v>5</v>
      </c>
      <c r="AG48" s="42">
        <f t="shared" si="69"/>
        <v>4</v>
      </c>
    </row>
    <row r="49">
      <c r="A49" s="34" t="s">
        <v>188</v>
      </c>
      <c r="B49" s="35" t="s">
        <v>66</v>
      </c>
      <c r="C49" s="36"/>
      <c r="D49" s="37" t="s">
        <v>67</v>
      </c>
      <c r="E49" s="37"/>
      <c r="F49" s="37"/>
      <c r="G49" s="35" t="s">
        <v>68</v>
      </c>
      <c r="H49" s="35" t="s">
        <v>156</v>
      </c>
      <c r="I49" s="38">
        <v>44973.0</v>
      </c>
      <c r="J49" s="45" t="s">
        <v>189</v>
      </c>
      <c r="K49" s="35"/>
      <c r="L49" s="35" t="str">
        <f t="shared" si="2"/>
        <v/>
      </c>
      <c r="M49" s="35" t="s">
        <v>63</v>
      </c>
      <c r="N49" s="35" t="s">
        <v>72</v>
      </c>
      <c r="O49" s="35"/>
      <c r="P49" s="27"/>
      <c r="Q49" s="27"/>
      <c r="R49" s="40">
        <v>5187.0</v>
      </c>
      <c r="S49" s="41">
        <v>44609.0</v>
      </c>
      <c r="T49" s="42">
        <f t="shared" si="66"/>
        <v>2</v>
      </c>
      <c r="U49" s="42">
        <f t="shared" si="67"/>
        <v>2022</v>
      </c>
      <c r="V49" s="43">
        <f t="shared" si="68"/>
        <v>7.431232092</v>
      </c>
      <c r="W49" s="44" t="s">
        <v>190</v>
      </c>
      <c r="X49" s="42">
        <f t="shared" si="6"/>
        <v>0</v>
      </c>
      <c r="Y49" s="42">
        <f t="shared" si="7"/>
        <v>0</v>
      </c>
      <c r="Z49" s="42">
        <f t="shared" si="8"/>
        <v>0</v>
      </c>
      <c r="AA49" s="42">
        <f t="shared" si="9"/>
        <v>1</v>
      </c>
      <c r="AB49" s="42">
        <f t="shared" si="10"/>
        <v>0</v>
      </c>
      <c r="AC49" s="42">
        <f t="shared" ref="AC49:AG49" si="70">X49+AC48</f>
        <v>19</v>
      </c>
      <c r="AD49" s="42">
        <f t="shared" si="70"/>
        <v>10</v>
      </c>
      <c r="AE49" s="42">
        <f t="shared" si="70"/>
        <v>6</v>
      </c>
      <c r="AF49" s="42">
        <f t="shared" si="70"/>
        <v>6</v>
      </c>
      <c r="AG49" s="42">
        <f t="shared" si="70"/>
        <v>4</v>
      </c>
    </row>
    <row r="50">
      <c r="A50" s="34" t="s">
        <v>191</v>
      </c>
      <c r="B50" s="35" t="s">
        <v>66</v>
      </c>
      <c r="C50" s="36"/>
      <c r="D50" s="37" t="s">
        <v>67</v>
      </c>
      <c r="E50" s="37"/>
      <c r="F50" s="37"/>
      <c r="G50" s="35" t="s">
        <v>68</v>
      </c>
      <c r="H50" s="35" t="s">
        <v>156</v>
      </c>
      <c r="I50" s="38">
        <v>44973.0</v>
      </c>
      <c r="J50" s="45" t="s">
        <v>192</v>
      </c>
      <c r="K50" s="35"/>
      <c r="L50" s="35" t="str">
        <f t="shared" si="2"/>
        <v/>
      </c>
      <c r="M50" s="35" t="s">
        <v>61</v>
      </c>
      <c r="N50" s="35" t="s">
        <v>72</v>
      </c>
      <c r="O50" s="35"/>
      <c r="P50" s="27"/>
      <c r="Q50" s="27"/>
      <c r="R50" s="40">
        <v>775.0</v>
      </c>
      <c r="S50" s="41">
        <v>44361.0</v>
      </c>
      <c r="T50" s="42">
        <f t="shared" si="66"/>
        <v>6</v>
      </c>
      <c r="U50" s="42">
        <f t="shared" si="67"/>
        <v>2021</v>
      </c>
      <c r="V50" s="43">
        <f t="shared" si="68"/>
        <v>0.8192389006</v>
      </c>
      <c r="W50" s="44" t="s">
        <v>193</v>
      </c>
      <c r="X50" s="42">
        <f t="shared" si="6"/>
        <v>0</v>
      </c>
      <c r="Y50" s="42">
        <f t="shared" si="7"/>
        <v>1</v>
      </c>
      <c r="Z50" s="42">
        <f t="shared" si="8"/>
        <v>0</v>
      </c>
      <c r="AA50" s="42">
        <f t="shared" si="9"/>
        <v>0</v>
      </c>
      <c r="AB50" s="42">
        <f t="shared" si="10"/>
        <v>0</v>
      </c>
      <c r="AC50" s="42">
        <f t="shared" ref="AC50:AG50" si="71">X50+AC49</f>
        <v>19</v>
      </c>
      <c r="AD50" s="42">
        <f t="shared" si="71"/>
        <v>11</v>
      </c>
      <c r="AE50" s="42">
        <f t="shared" si="71"/>
        <v>6</v>
      </c>
      <c r="AF50" s="42">
        <f t="shared" si="71"/>
        <v>6</v>
      </c>
      <c r="AG50" s="42">
        <f t="shared" si="71"/>
        <v>4</v>
      </c>
    </row>
    <row r="51">
      <c r="A51" s="34" t="s">
        <v>194</v>
      </c>
      <c r="B51" s="35" t="s">
        <v>66</v>
      </c>
      <c r="C51" s="36"/>
      <c r="D51" s="37" t="s">
        <v>67</v>
      </c>
      <c r="E51" s="37"/>
      <c r="F51" s="37"/>
      <c r="G51" s="35" t="s">
        <v>68</v>
      </c>
      <c r="H51" s="35" t="s">
        <v>156</v>
      </c>
      <c r="I51" s="38">
        <v>44973.0</v>
      </c>
      <c r="J51" s="45" t="s">
        <v>195</v>
      </c>
      <c r="K51" s="35"/>
      <c r="L51" s="35" t="str">
        <f t="shared" si="2"/>
        <v/>
      </c>
      <c r="M51" s="35" t="s">
        <v>60</v>
      </c>
      <c r="N51" s="35" t="s">
        <v>72</v>
      </c>
      <c r="O51" s="35"/>
      <c r="P51" s="27"/>
      <c r="Q51" s="27"/>
      <c r="R51" s="40">
        <v>929.0</v>
      </c>
      <c r="S51" s="41">
        <v>44027.0</v>
      </c>
      <c r="T51" s="42">
        <f t="shared" si="66"/>
        <v>7</v>
      </c>
      <c r="U51" s="42">
        <f t="shared" si="67"/>
        <v>2020</v>
      </c>
      <c r="V51" s="43">
        <f t="shared" si="68"/>
        <v>0.72578125</v>
      </c>
      <c r="W51" s="44" t="s">
        <v>196</v>
      </c>
      <c r="X51" s="42">
        <f t="shared" si="6"/>
        <v>1</v>
      </c>
      <c r="Y51" s="42">
        <f t="shared" si="7"/>
        <v>0</v>
      </c>
      <c r="Z51" s="42">
        <f t="shared" si="8"/>
        <v>0</v>
      </c>
      <c r="AA51" s="42">
        <f t="shared" si="9"/>
        <v>0</v>
      </c>
      <c r="AB51" s="42">
        <f t="shared" si="10"/>
        <v>0</v>
      </c>
      <c r="AC51" s="42">
        <f t="shared" ref="AC51:AG51" si="72">X51+AC50</f>
        <v>20</v>
      </c>
      <c r="AD51" s="42">
        <f t="shared" si="72"/>
        <v>11</v>
      </c>
      <c r="AE51" s="42">
        <f t="shared" si="72"/>
        <v>6</v>
      </c>
      <c r="AF51" s="42">
        <f t="shared" si="72"/>
        <v>6</v>
      </c>
      <c r="AG51" s="42">
        <f t="shared" si="72"/>
        <v>4</v>
      </c>
    </row>
    <row r="52">
      <c r="A52" s="34" t="s">
        <v>197</v>
      </c>
      <c r="B52" s="35" t="s">
        <v>66</v>
      </c>
      <c r="C52" s="36"/>
      <c r="D52" s="37" t="s">
        <v>67</v>
      </c>
      <c r="E52" s="37"/>
      <c r="F52" s="37"/>
      <c r="G52" s="35"/>
      <c r="H52" s="35" t="s">
        <v>171</v>
      </c>
      <c r="I52" s="38">
        <v>44973.0</v>
      </c>
      <c r="J52" s="39"/>
      <c r="K52" s="35"/>
      <c r="L52" s="35" t="str">
        <f t="shared" si="2"/>
        <v/>
      </c>
      <c r="M52" s="35" t="s">
        <v>61</v>
      </c>
      <c r="N52" s="35" t="s">
        <v>72</v>
      </c>
      <c r="O52" s="35"/>
      <c r="P52" s="27"/>
      <c r="Q52" s="27"/>
      <c r="R52" s="40">
        <v>2108.0</v>
      </c>
      <c r="S52" s="41">
        <v>44978.0</v>
      </c>
      <c r="T52" s="42">
        <f t="shared" si="66"/>
        <v>2</v>
      </c>
      <c r="U52" s="42">
        <f t="shared" si="67"/>
        <v>2023</v>
      </c>
      <c r="V52" s="43">
        <f t="shared" si="68"/>
        <v>6.407294833</v>
      </c>
      <c r="W52" s="44" t="s">
        <v>198</v>
      </c>
      <c r="X52" s="42">
        <f t="shared" si="6"/>
        <v>0</v>
      </c>
      <c r="Y52" s="42">
        <f t="shared" si="7"/>
        <v>1</v>
      </c>
      <c r="Z52" s="42">
        <f t="shared" si="8"/>
        <v>0</v>
      </c>
      <c r="AA52" s="42">
        <f t="shared" si="9"/>
        <v>0</v>
      </c>
      <c r="AB52" s="42">
        <f t="shared" si="10"/>
        <v>0</v>
      </c>
      <c r="AC52" s="42">
        <f t="shared" ref="AC52:AG52" si="73">X52+AC51</f>
        <v>20</v>
      </c>
      <c r="AD52" s="42">
        <f t="shared" si="73"/>
        <v>12</v>
      </c>
      <c r="AE52" s="42">
        <f t="shared" si="73"/>
        <v>6</v>
      </c>
      <c r="AF52" s="42">
        <f t="shared" si="73"/>
        <v>6</v>
      </c>
      <c r="AG52" s="42">
        <f t="shared" si="73"/>
        <v>4</v>
      </c>
    </row>
    <row r="53">
      <c r="A53" s="34" t="s">
        <v>199</v>
      </c>
      <c r="B53" s="35" t="s">
        <v>66</v>
      </c>
      <c r="C53" s="36"/>
      <c r="D53" s="37" t="s">
        <v>67</v>
      </c>
      <c r="E53" s="37"/>
      <c r="F53" s="37"/>
      <c r="G53" s="35" t="s">
        <v>68</v>
      </c>
      <c r="H53" s="35" t="s">
        <v>156</v>
      </c>
      <c r="I53" s="38">
        <v>44974.0</v>
      </c>
      <c r="J53" s="45" t="s">
        <v>200</v>
      </c>
      <c r="K53" s="35"/>
      <c r="L53" s="35" t="str">
        <f t="shared" si="2"/>
        <v/>
      </c>
      <c r="M53" s="35" t="s">
        <v>63</v>
      </c>
      <c r="N53" s="35" t="s">
        <v>72</v>
      </c>
      <c r="O53" s="35"/>
      <c r="P53" s="27"/>
      <c r="Q53" s="27"/>
      <c r="R53" s="40">
        <v>436.0</v>
      </c>
      <c r="S53" s="41">
        <v>44680.0</v>
      </c>
      <c r="T53" s="42">
        <f t="shared" si="66"/>
        <v>4</v>
      </c>
      <c r="U53" s="42">
        <f t="shared" si="67"/>
        <v>2022</v>
      </c>
      <c r="V53" s="43">
        <f t="shared" si="68"/>
        <v>0.6953748006</v>
      </c>
      <c r="W53" s="44" t="s">
        <v>201</v>
      </c>
      <c r="X53" s="42">
        <f t="shared" si="6"/>
        <v>0</v>
      </c>
      <c r="Y53" s="42">
        <f t="shared" si="7"/>
        <v>0</v>
      </c>
      <c r="Z53" s="42">
        <f t="shared" si="8"/>
        <v>0</v>
      </c>
      <c r="AA53" s="42">
        <f t="shared" si="9"/>
        <v>1</v>
      </c>
      <c r="AB53" s="42">
        <f t="shared" si="10"/>
        <v>0</v>
      </c>
      <c r="AC53" s="42">
        <f t="shared" ref="AC53:AG53" si="74">X53+AC52</f>
        <v>20</v>
      </c>
      <c r="AD53" s="42">
        <f t="shared" si="74"/>
        <v>12</v>
      </c>
      <c r="AE53" s="42">
        <f t="shared" si="74"/>
        <v>6</v>
      </c>
      <c r="AF53" s="42">
        <f t="shared" si="74"/>
        <v>7</v>
      </c>
      <c r="AG53" s="42">
        <f t="shared" si="74"/>
        <v>4</v>
      </c>
    </row>
    <row r="54">
      <c r="A54" s="34" t="s">
        <v>202</v>
      </c>
      <c r="B54" s="35" t="s">
        <v>66</v>
      </c>
      <c r="C54" s="36"/>
      <c r="D54" s="37" t="s">
        <v>67</v>
      </c>
      <c r="E54" s="37"/>
      <c r="F54" s="37"/>
      <c r="G54" s="35" t="s">
        <v>68</v>
      </c>
      <c r="H54" s="35" t="s">
        <v>156</v>
      </c>
      <c r="I54" s="38">
        <v>44974.0</v>
      </c>
      <c r="J54" s="45" t="s">
        <v>203</v>
      </c>
      <c r="K54" s="35" t="s">
        <v>204</v>
      </c>
      <c r="L54" s="35" t="str">
        <f t="shared" si="2"/>
        <v>4.27</v>
      </c>
      <c r="M54" s="35" t="s">
        <v>62</v>
      </c>
      <c r="N54" s="35" t="s">
        <v>72</v>
      </c>
      <c r="O54" s="35"/>
      <c r="P54" s="27"/>
      <c r="Q54" s="27"/>
      <c r="R54" s="40">
        <v>1201.0</v>
      </c>
      <c r="S54" s="41">
        <v>44658.0</v>
      </c>
      <c r="T54" s="42">
        <f t="shared" si="66"/>
        <v>4</v>
      </c>
      <c r="U54" s="42">
        <f t="shared" si="67"/>
        <v>2022</v>
      </c>
      <c r="V54" s="43">
        <f t="shared" si="68"/>
        <v>1.850539291</v>
      </c>
      <c r="W54" s="44" t="s">
        <v>205</v>
      </c>
      <c r="X54" s="42">
        <f t="shared" si="6"/>
        <v>0</v>
      </c>
      <c r="Y54" s="42">
        <f t="shared" si="7"/>
        <v>0</v>
      </c>
      <c r="Z54" s="42">
        <f t="shared" si="8"/>
        <v>1</v>
      </c>
      <c r="AA54" s="42">
        <f t="shared" si="9"/>
        <v>0</v>
      </c>
      <c r="AB54" s="42">
        <f t="shared" si="10"/>
        <v>0</v>
      </c>
      <c r="AC54" s="42">
        <f t="shared" ref="AC54:AG54" si="75">X54+AC53</f>
        <v>20</v>
      </c>
      <c r="AD54" s="42">
        <f t="shared" si="75"/>
        <v>12</v>
      </c>
      <c r="AE54" s="42">
        <f t="shared" si="75"/>
        <v>7</v>
      </c>
      <c r="AF54" s="42">
        <f t="shared" si="75"/>
        <v>7</v>
      </c>
      <c r="AG54" s="42">
        <f t="shared" si="75"/>
        <v>4</v>
      </c>
    </row>
    <row r="55">
      <c r="A55" s="34" t="s">
        <v>206</v>
      </c>
      <c r="B55" s="35" t="s">
        <v>66</v>
      </c>
      <c r="C55" s="36"/>
      <c r="D55" s="37" t="s">
        <v>67</v>
      </c>
      <c r="E55" s="37"/>
      <c r="F55" s="37"/>
      <c r="G55" s="35" t="s">
        <v>68</v>
      </c>
      <c r="H55" s="35" t="s">
        <v>156</v>
      </c>
      <c r="I55" s="38">
        <v>44974.0</v>
      </c>
      <c r="J55" s="45" t="s">
        <v>207</v>
      </c>
      <c r="K55" s="35"/>
      <c r="L55" s="35" t="str">
        <f t="shared" si="2"/>
        <v/>
      </c>
      <c r="M55" s="35" t="s">
        <v>60</v>
      </c>
      <c r="N55" s="35" t="s">
        <v>72</v>
      </c>
      <c r="O55" s="35"/>
      <c r="P55" s="27"/>
      <c r="Q55" s="27"/>
      <c r="R55" s="40">
        <v>3539.0</v>
      </c>
      <c r="S55" s="41">
        <v>44127.0</v>
      </c>
      <c r="T55" s="42">
        <f t="shared" si="66"/>
        <v>10</v>
      </c>
      <c r="U55" s="42">
        <f t="shared" si="67"/>
        <v>2020</v>
      </c>
      <c r="V55" s="43">
        <f t="shared" si="68"/>
        <v>2.999152542</v>
      </c>
      <c r="W55" s="44" t="s">
        <v>208</v>
      </c>
      <c r="X55" s="42">
        <f t="shared" si="6"/>
        <v>1</v>
      </c>
      <c r="Y55" s="42">
        <f t="shared" si="7"/>
        <v>0</v>
      </c>
      <c r="Z55" s="42">
        <f t="shared" si="8"/>
        <v>0</v>
      </c>
      <c r="AA55" s="42">
        <f t="shared" si="9"/>
        <v>0</v>
      </c>
      <c r="AB55" s="42">
        <f t="shared" si="10"/>
        <v>0</v>
      </c>
      <c r="AC55" s="42">
        <f t="shared" ref="AC55:AG55" si="76">X55+AC54</f>
        <v>21</v>
      </c>
      <c r="AD55" s="42">
        <f t="shared" si="76"/>
        <v>12</v>
      </c>
      <c r="AE55" s="42">
        <f t="shared" si="76"/>
        <v>7</v>
      </c>
      <c r="AF55" s="42">
        <f t="shared" si="76"/>
        <v>7</v>
      </c>
      <c r="AG55" s="42">
        <f t="shared" si="76"/>
        <v>4</v>
      </c>
    </row>
    <row r="56">
      <c r="A56" s="34" t="s">
        <v>209</v>
      </c>
      <c r="B56" s="35" t="s">
        <v>66</v>
      </c>
      <c r="C56" s="36"/>
      <c r="D56" s="37" t="s">
        <v>67</v>
      </c>
      <c r="E56" s="37"/>
      <c r="F56" s="37"/>
      <c r="G56" s="35" t="s">
        <v>68</v>
      </c>
      <c r="H56" s="35" t="s">
        <v>156</v>
      </c>
      <c r="I56" s="38">
        <v>44975.0</v>
      </c>
      <c r="J56" s="45" t="s">
        <v>210</v>
      </c>
      <c r="K56" s="35" t="s">
        <v>211</v>
      </c>
      <c r="L56" s="35" t="str">
        <f t="shared" si="2"/>
        <v>4.25</v>
      </c>
      <c r="M56" s="35" t="s">
        <v>61</v>
      </c>
      <c r="N56" s="35" t="s">
        <v>72</v>
      </c>
      <c r="O56" s="35"/>
      <c r="P56" s="27"/>
      <c r="Q56" s="27"/>
      <c r="R56" s="40">
        <v>11901.0</v>
      </c>
      <c r="S56" s="41">
        <v>44491.0</v>
      </c>
      <c r="T56" s="42">
        <f t="shared" si="66"/>
        <v>10</v>
      </c>
      <c r="U56" s="42">
        <f t="shared" si="67"/>
        <v>2021</v>
      </c>
      <c r="V56" s="43">
        <f t="shared" si="68"/>
        <v>14.58455882</v>
      </c>
      <c r="W56" s="44" t="s">
        <v>212</v>
      </c>
      <c r="X56" s="42">
        <f t="shared" si="6"/>
        <v>0</v>
      </c>
      <c r="Y56" s="42">
        <f t="shared" si="7"/>
        <v>1</v>
      </c>
      <c r="Z56" s="42">
        <f t="shared" si="8"/>
        <v>0</v>
      </c>
      <c r="AA56" s="42">
        <f t="shared" si="9"/>
        <v>0</v>
      </c>
      <c r="AB56" s="42">
        <f t="shared" si="10"/>
        <v>0</v>
      </c>
      <c r="AC56" s="42">
        <f t="shared" ref="AC56:AG56" si="77">X56+AC55</f>
        <v>21</v>
      </c>
      <c r="AD56" s="42">
        <f t="shared" si="77"/>
        <v>13</v>
      </c>
      <c r="AE56" s="42">
        <f t="shared" si="77"/>
        <v>7</v>
      </c>
      <c r="AF56" s="42">
        <f t="shared" si="77"/>
        <v>7</v>
      </c>
      <c r="AG56" s="42">
        <f t="shared" si="77"/>
        <v>4</v>
      </c>
    </row>
    <row r="57">
      <c r="A57" s="34" t="s">
        <v>213</v>
      </c>
      <c r="B57" s="35" t="s">
        <v>91</v>
      </c>
      <c r="C57" s="36"/>
      <c r="D57" s="37"/>
      <c r="E57" s="37" t="s">
        <v>67</v>
      </c>
      <c r="F57" s="37"/>
      <c r="G57" s="35" t="s">
        <v>68</v>
      </c>
      <c r="H57" s="35" t="s">
        <v>156</v>
      </c>
      <c r="I57" s="38">
        <v>44975.0</v>
      </c>
      <c r="J57" s="45" t="s">
        <v>214</v>
      </c>
      <c r="K57" s="35"/>
      <c r="L57" s="35" t="str">
        <f t="shared" si="2"/>
        <v/>
      </c>
      <c r="M57" s="35" t="s">
        <v>60</v>
      </c>
      <c r="N57" s="35" t="s">
        <v>72</v>
      </c>
      <c r="O57" s="35"/>
      <c r="P57" s="27"/>
      <c r="Q57" s="27"/>
      <c r="R57" s="40">
        <v>556.0</v>
      </c>
      <c r="S57" s="41">
        <v>43139.0</v>
      </c>
      <c r="T57" s="42">
        <f t="shared" si="66"/>
        <v>2</v>
      </c>
      <c r="U57" s="42">
        <f t="shared" si="67"/>
        <v>2018</v>
      </c>
      <c r="V57" s="43">
        <f t="shared" si="68"/>
        <v>0.2564575646</v>
      </c>
      <c r="W57" s="44" t="s">
        <v>215</v>
      </c>
      <c r="X57" s="42">
        <f t="shared" si="6"/>
        <v>1</v>
      </c>
      <c r="Y57" s="42">
        <f t="shared" si="7"/>
        <v>0</v>
      </c>
      <c r="Z57" s="42">
        <f t="shared" si="8"/>
        <v>0</v>
      </c>
      <c r="AA57" s="42">
        <f t="shared" si="9"/>
        <v>0</v>
      </c>
      <c r="AB57" s="42">
        <f t="shared" si="10"/>
        <v>0</v>
      </c>
      <c r="AC57" s="42">
        <f t="shared" ref="AC57:AG57" si="78">X57+AC56</f>
        <v>22</v>
      </c>
      <c r="AD57" s="42">
        <f t="shared" si="78"/>
        <v>13</v>
      </c>
      <c r="AE57" s="42">
        <f t="shared" si="78"/>
        <v>7</v>
      </c>
      <c r="AF57" s="42">
        <f t="shared" si="78"/>
        <v>7</v>
      </c>
      <c r="AG57" s="42">
        <f t="shared" si="78"/>
        <v>4</v>
      </c>
    </row>
    <row r="58">
      <c r="A58" s="34" t="s">
        <v>216</v>
      </c>
      <c r="B58" s="35" t="s">
        <v>66</v>
      </c>
      <c r="C58" s="36"/>
      <c r="D58" s="37" t="s">
        <v>67</v>
      </c>
      <c r="E58" s="37"/>
      <c r="F58" s="37"/>
      <c r="G58" s="35" t="s">
        <v>68</v>
      </c>
      <c r="H58" s="35" t="s">
        <v>156</v>
      </c>
      <c r="I58" s="38">
        <v>44975.0</v>
      </c>
      <c r="J58" s="45" t="s">
        <v>217</v>
      </c>
      <c r="K58" s="35"/>
      <c r="L58" s="35" t="str">
        <f t="shared" si="2"/>
        <v/>
      </c>
      <c r="M58" s="35" t="s">
        <v>61</v>
      </c>
      <c r="N58" s="35" t="s">
        <v>72</v>
      </c>
      <c r="O58" s="35"/>
      <c r="P58" s="27"/>
      <c r="Q58" s="27"/>
      <c r="R58" s="40">
        <v>77.0</v>
      </c>
      <c r="S58" s="41">
        <v>44817.0</v>
      </c>
      <c r="T58" s="42">
        <f t="shared" si="66"/>
        <v>9</v>
      </c>
      <c r="U58" s="42">
        <f t="shared" si="67"/>
        <v>2022</v>
      </c>
      <c r="V58" s="43">
        <f t="shared" si="68"/>
        <v>0.1571428571</v>
      </c>
      <c r="W58" s="44" t="s">
        <v>218</v>
      </c>
      <c r="X58" s="42">
        <f t="shared" si="6"/>
        <v>0</v>
      </c>
      <c r="Y58" s="42">
        <f t="shared" si="7"/>
        <v>1</v>
      </c>
      <c r="Z58" s="42">
        <f t="shared" si="8"/>
        <v>0</v>
      </c>
      <c r="AA58" s="42">
        <f t="shared" si="9"/>
        <v>0</v>
      </c>
      <c r="AB58" s="42">
        <f t="shared" si="10"/>
        <v>0</v>
      </c>
      <c r="AC58" s="42">
        <f t="shared" ref="AC58:AG58" si="79">X58+AC57</f>
        <v>22</v>
      </c>
      <c r="AD58" s="42">
        <f t="shared" si="79"/>
        <v>14</v>
      </c>
      <c r="AE58" s="42">
        <f t="shared" si="79"/>
        <v>7</v>
      </c>
      <c r="AF58" s="42">
        <f t="shared" si="79"/>
        <v>7</v>
      </c>
      <c r="AG58" s="42">
        <f t="shared" si="79"/>
        <v>4</v>
      </c>
    </row>
    <row r="59">
      <c r="A59" s="34" t="s">
        <v>219</v>
      </c>
      <c r="B59" s="35" t="s">
        <v>66</v>
      </c>
      <c r="C59" s="36"/>
      <c r="D59" s="37" t="s">
        <v>67</v>
      </c>
      <c r="E59" s="37"/>
      <c r="F59" s="37"/>
      <c r="G59" s="35" t="s">
        <v>68</v>
      </c>
      <c r="H59" s="35" t="s">
        <v>156</v>
      </c>
      <c r="I59" s="38">
        <v>44975.0</v>
      </c>
      <c r="J59" s="45" t="s">
        <v>220</v>
      </c>
      <c r="K59" s="35"/>
      <c r="L59" s="35" t="str">
        <f t="shared" si="2"/>
        <v/>
      </c>
      <c r="M59" s="35" t="s">
        <v>61</v>
      </c>
      <c r="N59" s="35" t="s">
        <v>72</v>
      </c>
      <c r="O59" s="35"/>
      <c r="P59" s="27"/>
      <c r="Q59" s="27"/>
      <c r="R59" s="40">
        <v>10126.0</v>
      </c>
      <c r="S59" s="41">
        <v>44371.0</v>
      </c>
      <c r="T59" s="42">
        <f t="shared" si="66"/>
        <v>6</v>
      </c>
      <c r="U59" s="42">
        <f t="shared" si="67"/>
        <v>2021</v>
      </c>
      <c r="V59" s="43">
        <f t="shared" si="68"/>
        <v>10.81837607</v>
      </c>
      <c r="W59" s="44" t="s">
        <v>221</v>
      </c>
      <c r="X59" s="42">
        <f t="shared" si="6"/>
        <v>0</v>
      </c>
      <c r="Y59" s="42">
        <f t="shared" si="7"/>
        <v>1</v>
      </c>
      <c r="Z59" s="42">
        <f t="shared" si="8"/>
        <v>0</v>
      </c>
      <c r="AA59" s="42">
        <f t="shared" si="9"/>
        <v>0</v>
      </c>
      <c r="AB59" s="42">
        <f t="shared" si="10"/>
        <v>0</v>
      </c>
      <c r="AC59" s="42">
        <f t="shared" ref="AC59:AG59" si="80">X59+AC58</f>
        <v>22</v>
      </c>
      <c r="AD59" s="42">
        <f t="shared" si="80"/>
        <v>15</v>
      </c>
      <c r="AE59" s="42">
        <f t="shared" si="80"/>
        <v>7</v>
      </c>
      <c r="AF59" s="42">
        <f t="shared" si="80"/>
        <v>7</v>
      </c>
      <c r="AG59" s="42">
        <f t="shared" si="80"/>
        <v>4</v>
      </c>
    </row>
    <row r="60">
      <c r="A60" s="34" t="s">
        <v>222</v>
      </c>
      <c r="B60" s="35" t="s">
        <v>91</v>
      </c>
      <c r="C60" s="36"/>
      <c r="D60" s="37"/>
      <c r="E60" s="37" t="s">
        <v>67</v>
      </c>
      <c r="F60" s="37"/>
      <c r="G60" s="35" t="s">
        <v>68</v>
      </c>
      <c r="H60" s="35" t="s">
        <v>156</v>
      </c>
      <c r="I60" s="38">
        <v>44975.0</v>
      </c>
      <c r="J60" s="45" t="s">
        <v>223</v>
      </c>
      <c r="K60" s="35"/>
      <c r="L60" s="35" t="str">
        <f t="shared" si="2"/>
        <v/>
      </c>
      <c r="M60" s="35" t="s">
        <v>60</v>
      </c>
      <c r="N60" s="35" t="s">
        <v>79</v>
      </c>
      <c r="O60" s="35"/>
      <c r="P60" s="27"/>
      <c r="Q60" s="27"/>
      <c r="R60" s="40">
        <v>1213.0</v>
      </c>
      <c r="S60" s="41">
        <v>44847.0</v>
      </c>
      <c r="T60" s="42">
        <f t="shared" si="66"/>
        <v>10</v>
      </c>
      <c r="U60" s="42">
        <f t="shared" si="67"/>
        <v>2022</v>
      </c>
      <c r="V60" s="43">
        <f t="shared" si="68"/>
        <v>2.636956522</v>
      </c>
      <c r="W60" s="44" t="s">
        <v>224</v>
      </c>
      <c r="X60" s="42">
        <f t="shared" si="6"/>
        <v>1</v>
      </c>
      <c r="Y60" s="42">
        <f t="shared" si="7"/>
        <v>0</v>
      </c>
      <c r="Z60" s="42">
        <f t="shared" si="8"/>
        <v>0</v>
      </c>
      <c r="AA60" s="42">
        <f t="shared" si="9"/>
        <v>0</v>
      </c>
      <c r="AB60" s="42">
        <f t="shared" si="10"/>
        <v>0</v>
      </c>
      <c r="AC60" s="42">
        <f t="shared" ref="AC60:AG60" si="81">X60+AC59</f>
        <v>23</v>
      </c>
      <c r="AD60" s="42">
        <f t="shared" si="81"/>
        <v>15</v>
      </c>
      <c r="AE60" s="42">
        <f t="shared" si="81"/>
        <v>7</v>
      </c>
      <c r="AF60" s="42">
        <f t="shared" si="81"/>
        <v>7</v>
      </c>
      <c r="AG60" s="42">
        <f t="shared" si="81"/>
        <v>4</v>
      </c>
    </row>
    <row r="61">
      <c r="A61" s="34" t="s">
        <v>225</v>
      </c>
      <c r="B61" s="35" t="s">
        <v>66</v>
      </c>
      <c r="C61" s="36"/>
      <c r="D61" s="37" t="s">
        <v>67</v>
      </c>
      <c r="E61" s="37"/>
      <c r="F61" s="37"/>
      <c r="G61" s="35" t="s">
        <v>68</v>
      </c>
      <c r="H61" s="35" t="s">
        <v>156</v>
      </c>
      <c r="I61" s="38">
        <v>44975.0</v>
      </c>
      <c r="J61" s="45" t="s">
        <v>226</v>
      </c>
      <c r="K61" s="35"/>
      <c r="L61" s="35" t="str">
        <f t="shared" si="2"/>
        <v/>
      </c>
      <c r="M61" s="35" t="s">
        <v>60</v>
      </c>
      <c r="N61" s="35" t="s">
        <v>72</v>
      </c>
      <c r="O61" s="35"/>
      <c r="P61" s="27"/>
      <c r="Q61" s="27"/>
      <c r="R61" s="40">
        <v>3376.0</v>
      </c>
      <c r="S61" s="41">
        <v>44469.0</v>
      </c>
      <c r="T61" s="42">
        <f t="shared" si="66"/>
        <v>9</v>
      </c>
      <c r="U61" s="42">
        <f t="shared" si="67"/>
        <v>2021</v>
      </c>
      <c r="V61" s="43">
        <f t="shared" si="68"/>
        <v>4.028639618</v>
      </c>
      <c r="W61" s="44" t="s">
        <v>227</v>
      </c>
      <c r="X61" s="42">
        <f t="shared" si="6"/>
        <v>1</v>
      </c>
      <c r="Y61" s="42">
        <f t="shared" si="7"/>
        <v>0</v>
      </c>
      <c r="Z61" s="42">
        <f t="shared" si="8"/>
        <v>0</v>
      </c>
      <c r="AA61" s="42">
        <f t="shared" si="9"/>
        <v>0</v>
      </c>
      <c r="AB61" s="42">
        <f t="shared" si="10"/>
        <v>0</v>
      </c>
      <c r="AC61" s="42">
        <f t="shared" ref="AC61:AG61" si="82">X61+AC60</f>
        <v>24</v>
      </c>
      <c r="AD61" s="42">
        <f t="shared" si="82"/>
        <v>15</v>
      </c>
      <c r="AE61" s="42">
        <f t="shared" si="82"/>
        <v>7</v>
      </c>
      <c r="AF61" s="42">
        <f t="shared" si="82"/>
        <v>7</v>
      </c>
      <c r="AG61" s="42">
        <f t="shared" si="82"/>
        <v>4</v>
      </c>
    </row>
    <row r="62">
      <c r="A62" s="34" t="s">
        <v>228</v>
      </c>
      <c r="B62" s="35" t="s">
        <v>66</v>
      </c>
      <c r="C62" s="36"/>
      <c r="D62" s="37" t="s">
        <v>67</v>
      </c>
      <c r="E62" s="37"/>
      <c r="F62" s="37"/>
      <c r="G62" s="35" t="s">
        <v>68</v>
      </c>
      <c r="H62" s="35" t="s">
        <v>156</v>
      </c>
      <c r="I62" s="38">
        <v>44975.0</v>
      </c>
      <c r="J62" s="45" t="s">
        <v>229</v>
      </c>
      <c r="K62" s="35"/>
      <c r="L62" s="35" t="str">
        <f t="shared" si="2"/>
        <v/>
      </c>
      <c r="M62" s="35" t="s">
        <v>60</v>
      </c>
      <c r="N62" s="35" t="s">
        <v>72</v>
      </c>
      <c r="O62" s="35"/>
      <c r="P62" s="27"/>
      <c r="Q62" s="27"/>
      <c r="R62" s="40">
        <v>1285.0</v>
      </c>
      <c r="S62" s="41">
        <v>42997.0</v>
      </c>
      <c r="T62" s="42">
        <f t="shared" si="66"/>
        <v>9</v>
      </c>
      <c r="U62" s="42">
        <f t="shared" si="67"/>
        <v>2017</v>
      </c>
      <c r="V62" s="43">
        <f t="shared" si="68"/>
        <v>0.5562770563</v>
      </c>
      <c r="W62" s="44" t="s">
        <v>230</v>
      </c>
      <c r="X62" s="42">
        <f t="shared" si="6"/>
        <v>1</v>
      </c>
      <c r="Y62" s="42">
        <f t="shared" si="7"/>
        <v>0</v>
      </c>
      <c r="Z62" s="42">
        <f t="shared" si="8"/>
        <v>0</v>
      </c>
      <c r="AA62" s="42">
        <f t="shared" si="9"/>
        <v>0</v>
      </c>
      <c r="AB62" s="42">
        <f t="shared" si="10"/>
        <v>0</v>
      </c>
      <c r="AC62" s="42">
        <f t="shared" ref="AC62:AG62" si="83">X62+AC61</f>
        <v>25</v>
      </c>
      <c r="AD62" s="42">
        <f t="shared" si="83"/>
        <v>15</v>
      </c>
      <c r="AE62" s="42">
        <f t="shared" si="83"/>
        <v>7</v>
      </c>
      <c r="AF62" s="42">
        <f t="shared" si="83"/>
        <v>7</v>
      </c>
      <c r="AG62" s="42">
        <f t="shared" si="83"/>
        <v>4</v>
      </c>
    </row>
    <row r="63">
      <c r="A63" s="34" t="s">
        <v>231</v>
      </c>
      <c r="B63" s="35" t="s">
        <v>66</v>
      </c>
      <c r="C63" s="36"/>
      <c r="D63" s="37" t="s">
        <v>67</v>
      </c>
      <c r="E63" s="37"/>
      <c r="F63" s="37"/>
      <c r="G63" s="35" t="s">
        <v>68</v>
      </c>
      <c r="H63" s="35" t="s">
        <v>156</v>
      </c>
      <c r="I63" s="38">
        <v>44975.0</v>
      </c>
      <c r="J63" s="45" t="s">
        <v>232</v>
      </c>
      <c r="K63" s="35"/>
      <c r="L63" s="35" t="str">
        <f t="shared" si="2"/>
        <v/>
      </c>
      <c r="M63" s="35" t="s">
        <v>62</v>
      </c>
      <c r="N63" s="35" t="s">
        <v>79</v>
      </c>
      <c r="O63" s="35"/>
      <c r="P63" s="27"/>
      <c r="Q63" s="27"/>
      <c r="R63" s="40">
        <v>3236.0</v>
      </c>
      <c r="S63" s="41">
        <v>44740.0</v>
      </c>
      <c r="T63" s="42">
        <f t="shared" si="66"/>
        <v>6</v>
      </c>
      <c r="U63" s="42">
        <f t="shared" si="67"/>
        <v>2022</v>
      </c>
      <c r="V63" s="43">
        <f t="shared" si="68"/>
        <v>5.707231041</v>
      </c>
      <c r="W63" s="44" t="s">
        <v>233</v>
      </c>
      <c r="X63" s="42">
        <f t="shared" si="6"/>
        <v>0</v>
      </c>
      <c r="Y63" s="42">
        <f t="shared" si="7"/>
        <v>0</v>
      </c>
      <c r="Z63" s="42">
        <f t="shared" si="8"/>
        <v>1</v>
      </c>
      <c r="AA63" s="42">
        <f t="shared" si="9"/>
        <v>0</v>
      </c>
      <c r="AB63" s="42">
        <f t="shared" si="10"/>
        <v>0</v>
      </c>
      <c r="AC63" s="42">
        <f t="shared" ref="AC63:AG63" si="84">X63+AC62</f>
        <v>25</v>
      </c>
      <c r="AD63" s="42">
        <f t="shared" si="84"/>
        <v>15</v>
      </c>
      <c r="AE63" s="42">
        <f t="shared" si="84"/>
        <v>8</v>
      </c>
      <c r="AF63" s="42">
        <f t="shared" si="84"/>
        <v>7</v>
      </c>
      <c r="AG63" s="42">
        <f t="shared" si="84"/>
        <v>4</v>
      </c>
    </row>
    <row r="64">
      <c r="A64" s="34" t="s">
        <v>234</v>
      </c>
      <c r="B64" s="35" t="s">
        <v>66</v>
      </c>
      <c r="C64" s="36"/>
      <c r="D64" s="37" t="s">
        <v>67</v>
      </c>
      <c r="E64" s="37"/>
      <c r="F64" s="37"/>
      <c r="G64" s="35" t="s">
        <v>68</v>
      </c>
      <c r="H64" s="35" t="s">
        <v>156</v>
      </c>
      <c r="I64" s="38">
        <v>44975.0</v>
      </c>
      <c r="J64" s="45" t="s">
        <v>235</v>
      </c>
      <c r="K64" s="35"/>
      <c r="L64" s="35" t="str">
        <f t="shared" si="2"/>
        <v/>
      </c>
      <c r="M64" s="35" t="s">
        <v>60</v>
      </c>
      <c r="N64" s="35" t="s">
        <v>72</v>
      </c>
      <c r="O64" s="35"/>
      <c r="P64" s="27"/>
      <c r="Q64" s="27"/>
      <c r="R64" s="40">
        <v>654.0</v>
      </c>
      <c r="S64" s="41">
        <v>43396.0</v>
      </c>
      <c r="T64" s="42">
        <f t="shared" si="66"/>
        <v>10</v>
      </c>
      <c r="U64" s="42">
        <f t="shared" si="67"/>
        <v>2018</v>
      </c>
      <c r="V64" s="43">
        <f t="shared" si="68"/>
        <v>0.3422291994</v>
      </c>
      <c r="W64" s="44" t="s">
        <v>236</v>
      </c>
      <c r="X64" s="42">
        <f t="shared" si="6"/>
        <v>1</v>
      </c>
      <c r="Y64" s="42">
        <f t="shared" si="7"/>
        <v>0</v>
      </c>
      <c r="Z64" s="42">
        <f t="shared" si="8"/>
        <v>0</v>
      </c>
      <c r="AA64" s="42">
        <f t="shared" si="9"/>
        <v>0</v>
      </c>
      <c r="AB64" s="42">
        <f t="shared" si="10"/>
        <v>0</v>
      </c>
      <c r="AC64" s="42">
        <f t="shared" ref="AC64:AG64" si="85">X64+AC63</f>
        <v>26</v>
      </c>
      <c r="AD64" s="42">
        <f t="shared" si="85"/>
        <v>15</v>
      </c>
      <c r="AE64" s="42">
        <f t="shared" si="85"/>
        <v>8</v>
      </c>
      <c r="AF64" s="42">
        <f t="shared" si="85"/>
        <v>7</v>
      </c>
      <c r="AG64" s="42">
        <f t="shared" si="85"/>
        <v>4</v>
      </c>
    </row>
    <row r="65">
      <c r="A65" s="34" t="s">
        <v>237</v>
      </c>
      <c r="B65" s="35" t="s">
        <v>66</v>
      </c>
      <c r="C65" s="36"/>
      <c r="D65" s="37" t="s">
        <v>67</v>
      </c>
      <c r="E65" s="37"/>
      <c r="F65" s="37"/>
      <c r="G65" s="35" t="s">
        <v>68</v>
      </c>
      <c r="H65" s="35" t="s">
        <v>156</v>
      </c>
      <c r="I65" s="38">
        <v>44975.0</v>
      </c>
      <c r="J65" s="45" t="s">
        <v>238</v>
      </c>
      <c r="K65" s="35"/>
      <c r="L65" s="35" t="str">
        <f t="shared" si="2"/>
        <v/>
      </c>
      <c r="M65" s="35" t="s">
        <v>63</v>
      </c>
      <c r="N65" s="35" t="s">
        <v>72</v>
      </c>
      <c r="O65" s="35"/>
      <c r="P65" s="27"/>
      <c r="Q65" s="27"/>
      <c r="R65" s="40">
        <v>852.0</v>
      </c>
      <c r="S65" s="41">
        <v>44824.0</v>
      </c>
      <c r="T65" s="42">
        <f t="shared" si="66"/>
        <v>9</v>
      </c>
      <c r="U65" s="42">
        <f t="shared" si="67"/>
        <v>2022</v>
      </c>
      <c r="V65" s="43">
        <f t="shared" si="68"/>
        <v>1.763975155</v>
      </c>
      <c r="W65" s="44" t="s">
        <v>239</v>
      </c>
      <c r="X65" s="42">
        <f t="shared" si="6"/>
        <v>0</v>
      </c>
      <c r="Y65" s="42">
        <f t="shared" si="7"/>
        <v>0</v>
      </c>
      <c r="Z65" s="42">
        <f t="shared" si="8"/>
        <v>0</v>
      </c>
      <c r="AA65" s="42">
        <f t="shared" si="9"/>
        <v>1</v>
      </c>
      <c r="AB65" s="42">
        <f t="shared" si="10"/>
        <v>0</v>
      </c>
      <c r="AC65" s="42">
        <f t="shared" ref="AC65:AG65" si="86">X65+AC64</f>
        <v>26</v>
      </c>
      <c r="AD65" s="42">
        <f t="shared" si="86"/>
        <v>15</v>
      </c>
      <c r="AE65" s="42">
        <f t="shared" si="86"/>
        <v>8</v>
      </c>
      <c r="AF65" s="42">
        <f t="shared" si="86"/>
        <v>8</v>
      </c>
      <c r="AG65" s="42">
        <f t="shared" si="86"/>
        <v>4</v>
      </c>
    </row>
    <row r="66">
      <c r="A66" s="34" t="s">
        <v>240</v>
      </c>
      <c r="B66" s="35" t="s">
        <v>66</v>
      </c>
      <c r="C66" s="36"/>
      <c r="D66" s="37" t="s">
        <v>67</v>
      </c>
      <c r="E66" s="37"/>
      <c r="F66" s="37"/>
      <c r="G66" s="35" t="s">
        <v>68</v>
      </c>
      <c r="H66" s="35" t="s">
        <v>156</v>
      </c>
      <c r="I66" s="38">
        <v>44975.0</v>
      </c>
      <c r="J66" s="45" t="s">
        <v>241</v>
      </c>
      <c r="K66" s="35"/>
      <c r="L66" s="35" t="str">
        <f t="shared" si="2"/>
        <v/>
      </c>
      <c r="M66" s="35" t="s">
        <v>60</v>
      </c>
      <c r="N66" s="35" t="s">
        <v>72</v>
      </c>
      <c r="O66" s="35"/>
      <c r="P66" s="27"/>
      <c r="Q66" s="27"/>
      <c r="R66" s="40">
        <v>371.0</v>
      </c>
      <c r="S66" s="41">
        <v>44300.0</v>
      </c>
      <c r="T66" s="42">
        <f t="shared" si="66"/>
        <v>4</v>
      </c>
      <c r="U66" s="42">
        <f t="shared" si="67"/>
        <v>2021</v>
      </c>
      <c r="V66" s="43">
        <f t="shared" si="68"/>
        <v>0.3684210526</v>
      </c>
      <c r="W66" s="44" t="s">
        <v>242</v>
      </c>
      <c r="X66" s="42">
        <f t="shared" si="6"/>
        <v>1</v>
      </c>
      <c r="Y66" s="42">
        <f t="shared" si="7"/>
        <v>0</v>
      </c>
      <c r="Z66" s="42">
        <f t="shared" si="8"/>
        <v>0</v>
      </c>
      <c r="AA66" s="42">
        <f t="shared" si="9"/>
        <v>0</v>
      </c>
      <c r="AB66" s="42">
        <f t="shared" si="10"/>
        <v>0</v>
      </c>
      <c r="AC66" s="42">
        <f t="shared" ref="AC66:AG66" si="87">X66+AC65</f>
        <v>27</v>
      </c>
      <c r="AD66" s="42">
        <f t="shared" si="87"/>
        <v>15</v>
      </c>
      <c r="AE66" s="42">
        <f t="shared" si="87"/>
        <v>8</v>
      </c>
      <c r="AF66" s="42">
        <f t="shared" si="87"/>
        <v>8</v>
      </c>
      <c r="AG66" s="42">
        <f t="shared" si="87"/>
        <v>4</v>
      </c>
    </row>
    <row r="67">
      <c r="A67" s="34" t="s">
        <v>243</v>
      </c>
      <c r="B67" s="35" t="s">
        <v>66</v>
      </c>
      <c r="C67" s="36"/>
      <c r="D67" s="37" t="s">
        <v>67</v>
      </c>
      <c r="E67" s="37"/>
      <c r="F67" s="37"/>
      <c r="G67" s="35" t="s">
        <v>68</v>
      </c>
      <c r="H67" s="35" t="s">
        <v>156</v>
      </c>
      <c r="I67" s="38">
        <v>44975.0</v>
      </c>
      <c r="J67" s="45" t="s">
        <v>244</v>
      </c>
      <c r="K67" s="35"/>
      <c r="L67" s="35" t="str">
        <f t="shared" si="2"/>
        <v/>
      </c>
      <c r="M67" s="35" t="s">
        <v>63</v>
      </c>
      <c r="N67" s="35" t="s">
        <v>79</v>
      </c>
      <c r="O67" s="35"/>
      <c r="P67" s="27"/>
      <c r="Q67" s="27"/>
      <c r="R67" s="40">
        <v>6288.0</v>
      </c>
      <c r="S67" s="41">
        <v>43874.0</v>
      </c>
      <c r="T67" s="42">
        <f t="shared" si="66"/>
        <v>2</v>
      </c>
      <c r="U67" s="42">
        <f t="shared" si="67"/>
        <v>2020</v>
      </c>
      <c r="V67" s="43">
        <f t="shared" si="68"/>
        <v>4.387997209</v>
      </c>
      <c r="W67" s="44" t="s">
        <v>245</v>
      </c>
      <c r="X67" s="42">
        <f t="shared" si="6"/>
        <v>0</v>
      </c>
      <c r="Y67" s="42">
        <f t="shared" si="7"/>
        <v>0</v>
      </c>
      <c r="Z67" s="42">
        <f t="shared" si="8"/>
        <v>0</v>
      </c>
      <c r="AA67" s="42">
        <f t="shared" si="9"/>
        <v>1</v>
      </c>
      <c r="AB67" s="42">
        <f t="shared" si="10"/>
        <v>0</v>
      </c>
      <c r="AC67" s="42">
        <f t="shared" ref="AC67:AG67" si="88">X67+AC66</f>
        <v>27</v>
      </c>
      <c r="AD67" s="42">
        <f t="shared" si="88"/>
        <v>15</v>
      </c>
      <c r="AE67" s="42">
        <f t="shared" si="88"/>
        <v>8</v>
      </c>
      <c r="AF67" s="42">
        <f t="shared" si="88"/>
        <v>9</v>
      </c>
      <c r="AG67" s="42">
        <f t="shared" si="88"/>
        <v>4</v>
      </c>
    </row>
    <row r="68">
      <c r="A68" s="34" t="s">
        <v>246</v>
      </c>
      <c r="B68" s="35" t="s">
        <v>66</v>
      </c>
      <c r="C68" s="36"/>
      <c r="D68" s="37" t="s">
        <v>67</v>
      </c>
      <c r="E68" s="37"/>
      <c r="F68" s="37"/>
      <c r="G68" s="35" t="s">
        <v>68</v>
      </c>
      <c r="H68" s="35" t="s">
        <v>156</v>
      </c>
      <c r="I68" s="38">
        <v>44975.0</v>
      </c>
      <c r="J68" s="45" t="s">
        <v>247</v>
      </c>
      <c r="K68" s="35"/>
      <c r="L68" s="35" t="str">
        <f t="shared" si="2"/>
        <v/>
      </c>
      <c r="M68" s="35" t="s">
        <v>62</v>
      </c>
      <c r="N68" s="35" t="s">
        <v>72</v>
      </c>
      <c r="O68" s="35"/>
      <c r="P68" s="27"/>
      <c r="Q68" s="27"/>
      <c r="R68" s="40">
        <v>35377.0</v>
      </c>
      <c r="S68" s="41">
        <v>43734.0</v>
      </c>
      <c r="T68" s="42">
        <f t="shared" si="66"/>
        <v>9</v>
      </c>
      <c r="U68" s="42">
        <f t="shared" si="67"/>
        <v>2019</v>
      </c>
      <c r="V68" s="43">
        <f t="shared" si="68"/>
        <v>22.49014622</v>
      </c>
      <c r="W68" s="44" t="s">
        <v>248</v>
      </c>
      <c r="X68" s="42">
        <f t="shared" si="6"/>
        <v>0</v>
      </c>
      <c r="Y68" s="42">
        <f t="shared" si="7"/>
        <v>0</v>
      </c>
      <c r="Z68" s="42">
        <f t="shared" si="8"/>
        <v>1</v>
      </c>
      <c r="AA68" s="42">
        <f t="shared" si="9"/>
        <v>0</v>
      </c>
      <c r="AB68" s="42">
        <f t="shared" si="10"/>
        <v>0</v>
      </c>
      <c r="AC68" s="42">
        <f t="shared" ref="AC68:AG68" si="89">X68+AC67</f>
        <v>27</v>
      </c>
      <c r="AD68" s="42">
        <f t="shared" si="89"/>
        <v>15</v>
      </c>
      <c r="AE68" s="42">
        <f t="shared" si="89"/>
        <v>9</v>
      </c>
      <c r="AF68" s="42">
        <f t="shared" si="89"/>
        <v>9</v>
      </c>
      <c r="AG68" s="42">
        <f t="shared" si="89"/>
        <v>4</v>
      </c>
    </row>
    <row r="69">
      <c r="A69" s="34" t="s">
        <v>249</v>
      </c>
      <c r="B69" s="35" t="s">
        <v>66</v>
      </c>
      <c r="C69" s="36"/>
      <c r="D69" s="37" t="s">
        <v>67</v>
      </c>
      <c r="E69" s="37"/>
      <c r="F69" s="37"/>
      <c r="G69" s="35" t="s">
        <v>68</v>
      </c>
      <c r="H69" s="35" t="s">
        <v>156</v>
      </c>
      <c r="I69" s="38">
        <v>44977.0</v>
      </c>
      <c r="J69" s="45" t="s">
        <v>250</v>
      </c>
      <c r="K69" s="35"/>
      <c r="L69" s="35" t="str">
        <f t="shared" si="2"/>
        <v/>
      </c>
      <c r="M69" s="35" t="s">
        <v>61</v>
      </c>
      <c r="N69" s="35" t="s">
        <v>72</v>
      </c>
      <c r="O69" s="35"/>
      <c r="P69" s="27"/>
      <c r="Q69" s="27"/>
      <c r="R69" s="40">
        <v>3821.0</v>
      </c>
      <c r="S69" s="41">
        <v>43158.0</v>
      </c>
      <c r="T69" s="42">
        <f t="shared" si="66"/>
        <v>2</v>
      </c>
      <c r="U69" s="42">
        <f t="shared" si="67"/>
        <v>2018</v>
      </c>
      <c r="V69" s="43">
        <f t="shared" si="68"/>
        <v>1.778036296</v>
      </c>
      <c r="W69" s="44" t="s">
        <v>251</v>
      </c>
      <c r="X69" s="42">
        <f t="shared" si="6"/>
        <v>0</v>
      </c>
      <c r="Y69" s="42">
        <f t="shared" si="7"/>
        <v>1</v>
      </c>
      <c r="Z69" s="42">
        <f t="shared" si="8"/>
        <v>0</v>
      </c>
      <c r="AA69" s="42">
        <f t="shared" si="9"/>
        <v>0</v>
      </c>
      <c r="AB69" s="42">
        <f t="shared" si="10"/>
        <v>0</v>
      </c>
      <c r="AC69" s="42">
        <f t="shared" ref="AC69:AG69" si="90">X69+AC68</f>
        <v>27</v>
      </c>
      <c r="AD69" s="42">
        <f t="shared" si="90"/>
        <v>16</v>
      </c>
      <c r="AE69" s="42">
        <f t="shared" si="90"/>
        <v>9</v>
      </c>
      <c r="AF69" s="42">
        <f t="shared" si="90"/>
        <v>9</v>
      </c>
      <c r="AG69" s="42">
        <f t="shared" si="90"/>
        <v>4</v>
      </c>
    </row>
    <row r="70">
      <c r="A70" s="34" t="s">
        <v>252</v>
      </c>
      <c r="B70" s="35" t="s">
        <v>66</v>
      </c>
      <c r="C70" s="36"/>
      <c r="D70" s="37" t="s">
        <v>67</v>
      </c>
      <c r="E70" s="37"/>
      <c r="F70" s="37"/>
      <c r="G70" s="35" t="s">
        <v>68</v>
      </c>
      <c r="H70" s="35" t="s">
        <v>156</v>
      </c>
      <c r="I70" s="38">
        <v>44978.0</v>
      </c>
      <c r="J70" s="45" t="s">
        <v>253</v>
      </c>
      <c r="K70" s="35"/>
      <c r="L70" s="35" t="str">
        <f t="shared" si="2"/>
        <v/>
      </c>
      <c r="M70" s="35" t="s">
        <v>62</v>
      </c>
      <c r="N70" s="35" t="s">
        <v>72</v>
      </c>
      <c r="O70" s="35"/>
      <c r="P70" s="27"/>
      <c r="Q70" s="27"/>
      <c r="R70" s="40">
        <v>790.0</v>
      </c>
      <c r="S70" s="41">
        <v>44516.0</v>
      </c>
      <c r="T70" s="42">
        <f t="shared" si="66"/>
        <v>11</v>
      </c>
      <c r="U70" s="42">
        <f t="shared" si="67"/>
        <v>2021</v>
      </c>
      <c r="V70" s="43">
        <f t="shared" si="68"/>
        <v>0.9987357775</v>
      </c>
      <c r="W70" s="44" t="s">
        <v>254</v>
      </c>
      <c r="X70" s="42">
        <f t="shared" si="6"/>
        <v>0</v>
      </c>
      <c r="Y70" s="42">
        <f t="shared" si="7"/>
        <v>0</v>
      </c>
      <c r="Z70" s="42">
        <f t="shared" si="8"/>
        <v>1</v>
      </c>
      <c r="AA70" s="42">
        <f t="shared" si="9"/>
        <v>0</v>
      </c>
      <c r="AB70" s="42">
        <f t="shared" si="10"/>
        <v>0</v>
      </c>
      <c r="AC70" s="42">
        <f t="shared" ref="AC70:AG70" si="91">X70+AC69</f>
        <v>27</v>
      </c>
      <c r="AD70" s="42">
        <f t="shared" si="91"/>
        <v>16</v>
      </c>
      <c r="AE70" s="42">
        <f t="shared" si="91"/>
        <v>10</v>
      </c>
      <c r="AF70" s="42">
        <f t="shared" si="91"/>
        <v>9</v>
      </c>
      <c r="AG70" s="42">
        <f t="shared" si="91"/>
        <v>4</v>
      </c>
    </row>
    <row r="71">
      <c r="A71" s="34" t="s">
        <v>255</v>
      </c>
      <c r="B71" s="35" t="s">
        <v>66</v>
      </c>
      <c r="C71" s="36"/>
      <c r="D71" s="37" t="s">
        <v>67</v>
      </c>
      <c r="E71" s="37"/>
      <c r="F71" s="37"/>
      <c r="G71" s="35" t="s">
        <v>68</v>
      </c>
      <c r="H71" s="35" t="s">
        <v>156</v>
      </c>
      <c r="I71" s="38">
        <v>44978.0</v>
      </c>
      <c r="J71" s="45" t="s">
        <v>256</v>
      </c>
      <c r="K71" s="35"/>
      <c r="L71" s="35" t="str">
        <f t="shared" si="2"/>
        <v/>
      </c>
      <c r="M71" s="35" t="s">
        <v>60</v>
      </c>
      <c r="N71" s="35" t="s">
        <v>72</v>
      </c>
      <c r="O71" s="35"/>
      <c r="P71" s="27"/>
      <c r="Q71" s="27"/>
      <c r="R71" s="40">
        <v>11533.0</v>
      </c>
      <c r="S71" s="41">
        <v>44341.0</v>
      </c>
      <c r="T71" s="42">
        <f t="shared" si="66"/>
        <v>5</v>
      </c>
      <c r="U71" s="42">
        <f t="shared" si="67"/>
        <v>2021</v>
      </c>
      <c r="V71" s="43">
        <f t="shared" si="68"/>
        <v>11.9389234</v>
      </c>
      <c r="W71" s="44" t="s">
        <v>257</v>
      </c>
      <c r="X71" s="42">
        <f t="shared" si="6"/>
        <v>1</v>
      </c>
      <c r="Y71" s="42">
        <f t="shared" si="7"/>
        <v>0</v>
      </c>
      <c r="Z71" s="42">
        <f t="shared" si="8"/>
        <v>0</v>
      </c>
      <c r="AA71" s="42">
        <f t="shared" si="9"/>
        <v>0</v>
      </c>
      <c r="AB71" s="42">
        <f t="shared" si="10"/>
        <v>0</v>
      </c>
      <c r="AC71" s="42">
        <f t="shared" ref="AC71:AG71" si="92">X71+AC70</f>
        <v>28</v>
      </c>
      <c r="AD71" s="42">
        <f t="shared" si="92"/>
        <v>16</v>
      </c>
      <c r="AE71" s="42">
        <f t="shared" si="92"/>
        <v>10</v>
      </c>
      <c r="AF71" s="42">
        <f t="shared" si="92"/>
        <v>9</v>
      </c>
      <c r="AG71" s="42">
        <f t="shared" si="92"/>
        <v>4</v>
      </c>
    </row>
    <row r="72">
      <c r="A72" s="34" t="s">
        <v>258</v>
      </c>
      <c r="B72" s="35" t="s">
        <v>66</v>
      </c>
      <c r="C72" s="36"/>
      <c r="D72" s="37" t="s">
        <v>67</v>
      </c>
      <c r="E72" s="37"/>
      <c r="F72" s="37"/>
      <c r="G72" s="35" t="s">
        <v>68</v>
      </c>
      <c r="H72" s="35" t="s">
        <v>156</v>
      </c>
      <c r="I72" s="38">
        <v>44978.0</v>
      </c>
      <c r="J72" s="45" t="s">
        <v>259</v>
      </c>
      <c r="K72" s="35"/>
      <c r="L72" s="35" t="str">
        <f t="shared" si="2"/>
        <v/>
      </c>
      <c r="M72" s="35" t="s">
        <v>60</v>
      </c>
      <c r="N72" s="35" t="s">
        <v>72</v>
      </c>
      <c r="O72" s="35"/>
      <c r="P72" s="27"/>
      <c r="Q72" s="27"/>
      <c r="R72" s="40">
        <v>4381.0</v>
      </c>
      <c r="S72" s="41">
        <v>44791.0</v>
      </c>
      <c r="T72" s="42">
        <f t="shared" si="66"/>
        <v>8</v>
      </c>
      <c r="U72" s="42">
        <f t="shared" si="67"/>
        <v>2022</v>
      </c>
      <c r="V72" s="43">
        <f t="shared" si="68"/>
        <v>8.490310078</v>
      </c>
      <c r="W72" s="44" t="s">
        <v>260</v>
      </c>
      <c r="X72" s="42">
        <f t="shared" si="6"/>
        <v>1</v>
      </c>
      <c r="Y72" s="42">
        <f t="shared" si="7"/>
        <v>0</v>
      </c>
      <c r="Z72" s="42">
        <f t="shared" si="8"/>
        <v>0</v>
      </c>
      <c r="AA72" s="42">
        <f t="shared" si="9"/>
        <v>0</v>
      </c>
      <c r="AB72" s="42">
        <f t="shared" si="10"/>
        <v>0</v>
      </c>
      <c r="AC72" s="42">
        <f t="shared" ref="AC72:AG72" si="93">X72+AC71</f>
        <v>29</v>
      </c>
      <c r="AD72" s="42">
        <f t="shared" si="93"/>
        <v>16</v>
      </c>
      <c r="AE72" s="42">
        <f t="shared" si="93"/>
        <v>10</v>
      </c>
      <c r="AF72" s="42">
        <f t="shared" si="93"/>
        <v>9</v>
      </c>
      <c r="AG72" s="42">
        <f t="shared" si="93"/>
        <v>4</v>
      </c>
    </row>
    <row r="73">
      <c r="A73" s="34" t="s">
        <v>261</v>
      </c>
      <c r="B73" s="35" t="s">
        <v>66</v>
      </c>
      <c r="C73" s="36"/>
      <c r="D73" s="37" t="s">
        <v>67</v>
      </c>
      <c r="E73" s="37"/>
      <c r="F73" s="37"/>
      <c r="G73" s="35" t="s">
        <v>262</v>
      </c>
      <c r="H73" s="35" t="s">
        <v>156</v>
      </c>
      <c r="I73" s="38">
        <v>44982.0</v>
      </c>
      <c r="J73" s="45" t="s">
        <v>263</v>
      </c>
      <c r="K73" s="35"/>
      <c r="L73" s="35" t="str">
        <f t="shared" si="2"/>
        <v/>
      </c>
      <c r="M73" s="35" t="s">
        <v>60</v>
      </c>
      <c r="N73" s="35" t="s">
        <v>72</v>
      </c>
      <c r="O73" s="35"/>
      <c r="P73" s="27"/>
      <c r="Q73" s="27"/>
      <c r="R73" s="40">
        <v>5336.0</v>
      </c>
      <c r="S73" s="41">
        <v>43874.0</v>
      </c>
      <c r="T73" s="42">
        <f t="shared" si="66"/>
        <v>2</v>
      </c>
      <c r="U73" s="42">
        <f t="shared" si="67"/>
        <v>2020</v>
      </c>
      <c r="V73" s="43">
        <f t="shared" si="68"/>
        <v>3.723656664</v>
      </c>
      <c r="W73" s="44" t="s">
        <v>264</v>
      </c>
      <c r="X73" s="42">
        <f t="shared" si="6"/>
        <v>1</v>
      </c>
      <c r="Y73" s="42">
        <f t="shared" si="7"/>
        <v>0</v>
      </c>
      <c r="Z73" s="42">
        <f t="shared" si="8"/>
        <v>0</v>
      </c>
      <c r="AA73" s="42">
        <f t="shared" si="9"/>
        <v>0</v>
      </c>
      <c r="AB73" s="42">
        <f t="shared" si="10"/>
        <v>0</v>
      </c>
      <c r="AC73" s="42">
        <f t="shared" ref="AC73:AG73" si="94">X73+AC72</f>
        <v>30</v>
      </c>
      <c r="AD73" s="42">
        <f t="shared" si="94"/>
        <v>16</v>
      </c>
      <c r="AE73" s="42">
        <f t="shared" si="94"/>
        <v>10</v>
      </c>
      <c r="AF73" s="42">
        <f t="shared" si="94"/>
        <v>9</v>
      </c>
      <c r="AG73" s="42">
        <f t="shared" si="94"/>
        <v>4</v>
      </c>
    </row>
    <row r="74">
      <c r="A74" s="34" t="s">
        <v>265</v>
      </c>
      <c r="B74" s="35" t="s">
        <v>266</v>
      </c>
      <c r="C74" s="36" t="s">
        <v>67</v>
      </c>
      <c r="D74" s="37"/>
      <c r="E74" s="37" t="s">
        <v>67</v>
      </c>
      <c r="F74" s="37"/>
      <c r="G74" s="35"/>
      <c r="H74" s="35" t="s">
        <v>69</v>
      </c>
      <c r="I74" s="38">
        <v>44992.0</v>
      </c>
      <c r="J74" s="39"/>
      <c r="K74" s="35"/>
      <c r="L74" s="35" t="str">
        <f t="shared" si="2"/>
        <v/>
      </c>
      <c r="M74" s="35" t="s">
        <v>60</v>
      </c>
      <c r="N74" s="35"/>
      <c r="O74" s="35"/>
      <c r="P74" s="27"/>
      <c r="Q74" s="27"/>
      <c r="R74" s="40">
        <v>12463.0</v>
      </c>
      <c r="S74" s="41">
        <v>42156.0</v>
      </c>
      <c r="T74" s="42">
        <f t="shared" si="66"/>
        <v>6</v>
      </c>
      <c r="U74" s="42">
        <f t="shared" si="67"/>
        <v>2015</v>
      </c>
      <c r="V74" s="43">
        <f t="shared" si="68"/>
        <v>3.955252301</v>
      </c>
      <c r="W74" s="44" t="s">
        <v>267</v>
      </c>
      <c r="X74" s="42">
        <f t="shared" si="6"/>
        <v>1</v>
      </c>
      <c r="Y74" s="42">
        <f t="shared" si="7"/>
        <v>0</v>
      </c>
      <c r="Z74" s="42">
        <f t="shared" si="8"/>
        <v>0</v>
      </c>
      <c r="AA74" s="42">
        <f t="shared" si="9"/>
        <v>0</v>
      </c>
      <c r="AB74" s="42">
        <f t="shared" si="10"/>
        <v>0</v>
      </c>
      <c r="AC74" s="42">
        <f t="shared" ref="AC74:AG74" si="95">X74+AC73</f>
        <v>31</v>
      </c>
      <c r="AD74" s="42">
        <f t="shared" si="95"/>
        <v>16</v>
      </c>
      <c r="AE74" s="42">
        <f t="shared" si="95"/>
        <v>10</v>
      </c>
      <c r="AF74" s="42">
        <f t="shared" si="95"/>
        <v>9</v>
      </c>
      <c r="AG74" s="42">
        <f t="shared" si="95"/>
        <v>4</v>
      </c>
    </row>
    <row r="75">
      <c r="A75" s="34" t="s">
        <v>268</v>
      </c>
      <c r="B75" s="35" t="s">
        <v>91</v>
      </c>
      <c r="C75" s="36"/>
      <c r="D75" s="37"/>
      <c r="E75" s="37" t="s">
        <v>67</v>
      </c>
      <c r="F75" s="37"/>
      <c r="G75" s="35" t="s">
        <v>68</v>
      </c>
      <c r="H75" s="35" t="s">
        <v>156</v>
      </c>
      <c r="I75" s="38">
        <v>44994.0</v>
      </c>
      <c r="J75" s="45" t="s">
        <v>269</v>
      </c>
      <c r="K75" s="35" t="s">
        <v>119</v>
      </c>
      <c r="L75" s="35" t="str">
        <f t="shared" si="2"/>
        <v>4.27</v>
      </c>
      <c r="M75" s="35" t="s">
        <v>61</v>
      </c>
      <c r="N75" s="35" t="s">
        <v>72</v>
      </c>
      <c r="O75" s="35"/>
      <c r="P75" s="27"/>
      <c r="Q75" s="27"/>
      <c r="R75" s="40">
        <v>72.0</v>
      </c>
      <c r="S75" s="41">
        <v>44819.0</v>
      </c>
      <c r="T75" s="42">
        <f t="shared" si="66"/>
        <v>9</v>
      </c>
      <c r="U75" s="42">
        <f t="shared" si="67"/>
        <v>2022</v>
      </c>
      <c r="V75" s="43">
        <f t="shared" si="68"/>
        <v>0.1475409836</v>
      </c>
      <c r="W75" s="44" t="s">
        <v>270</v>
      </c>
      <c r="X75" s="42">
        <f t="shared" si="6"/>
        <v>0</v>
      </c>
      <c r="Y75" s="42">
        <f t="shared" si="7"/>
        <v>1</v>
      </c>
      <c r="Z75" s="42">
        <f t="shared" si="8"/>
        <v>0</v>
      </c>
      <c r="AA75" s="42">
        <f t="shared" si="9"/>
        <v>0</v>
      </c>
      <c r="AB75" s="42">
        <f t="shared" si="10"/>
        <v>0</v>
      </c>
      <c r="AC75" s="42">
        <f t="shared" ref="AC75:AG75" si="96">X75+AC74</f>
        <v>31</v>
      </c>
      <c r="AD75" s="42">
        <f t="shared" si="96"/>
        <v>17</v>
      </c>
      <c r="AE75" s="42">
        <f t="shared" si="96"/>
        <v>10</v>
      </c>
      <c r="AF75" s="42">
        <f t="shared" si="96"/>
        <v>9</v>
      </c>
      <c r="AG75" s="42">
        <f t="shared" si="96"/>
        <v>4</v>
      </c>
    </row>
    <row r="76">
      <c r="A76" s="34" t="s">
        <v>271</v>
      </c>
      <c r="B76" s="35" t="s">
        <v>75</v>
      </c>
      <c r="C76" s="36" t="s">
        <v>67</v>
      </c>
      <c r="D76" s="37"/>
      <c r="E76" s="37"/>
      <c r="F76" s="37"/>
      <c r="G76" s="35" t="s">
        <v>68</v>
      </c>
      <c r="H76" s="35" t="s">
        <v>156</v>
      </c>
      <c r="I76" s="38">
        <v>44994.0</v>
      </c>
      <c r="J76" s="46" t="s">
        <v>272</v>
      </c>
      <c r="K76" s="35" t="s">
        <v>273</v>
      </c>
      <c r="L76" s="35" t="str">
        <f t="shared" si="2"/>
        <v>4.25</v>
      </c>
      <c r="M76" s="35" t="s">
        <v>61</v>
      </c>
      <c r="N76" s="35" t="s">
        <v>79</v>
      </c>
      <c r="O76" s="35"/>
      <c r="P76" s="27"/>
      <c r="Q76" s="27"/>
      <c r="R76" s="40">
        <v>1343.0</v>
      </c>
      <c r="S76" s="41">
        <v>44145.0</v>
      </c>
      <c r="T76" s="42">
        <f t="shared" si="66"/>
        <v>11</v>
      </c>
      <c r="U76" s="42">
        <f t="shared" si="67"/>
        <v>2020</v>
      </c>
      <c r="V76" s="43">
        <f t="shared" si="68"/>
        <v>1.155765921</v>
      </c>
      <c r="W76" s="44" t="s">
        <v>274</v>
      </c>
      <c r="X76" s="42">
        <f t="shared" si="6"/>
        <v>0</v>
      </c>
      <c r="Y76" s="42">
        <f t="shared" si="7"/>
        <v>1</v>
      </c>
      <c r="Z76" s="42">
        <f t="shared" si="8"/>
        <v>0</v>
      </c>
      <c r="AA76" s="42">
        <f t="shared" si="9"/>
        <v>0</v>
      </c>
      <c r="AB76" s="42">
        <f t="shared" si="10"/>
        <v>0</v>
      </c>
      <c r="AC76" s="42">
        <f t="shared" ref="AC76:AG76" si="97">X76+AC75</f>
        <v>31</v>
      </c>
      <c r="AD76" s="42">
        <f t="shared" si="97"/>
        <v>18</v>
      </c>
      <c r="AE76" s="42">
        <f t="shared" si="97"/>
        <v>10</v>
      </c>
      <c r="AF76" s="42">
        <f t="shared" si="97"/>
        <v>9</v>
      </c>
      <c r="AG76" s="42">
        <f t="shared" si="97"/>
        <v>4</v>
      </c>
    </row>
    <row r="77">
      <c r="A77" s="34" t="s">
        <v>275</v>
      </c>
      <c r="B77" s="35" t="s">
        <v>148</v>
      </c>
      <c r="C77" s="36" t="s">
        <v>67</v>
      </c>
      <c r="D77" s="37"/>
      <c r="E77" s="37"/>
      <c r="F77" s="37"/>
      <c r="G77" s="35" t="s">
        <v>68</v>
      </c>
      <c r="H77" s="35" t="s">
        <v>156</v>
      </c>
      <c r="I77" s="38">
        <v>44994.0</v>
      </c>
      <c r="J77" s="45" t="s">
        <v>276</v>
      </c>
      <c r="K77" s="35" t="s">
        <v>119</v>
      </c>
      <c r="L77" s="35" t="str">
        <f t="shared" si="2"/>
        <v>4.27</v>
      </c>
      <c r="M77" s="35" t="s">
        <v>61</v>
      </c>
      <c r="N77" s="35" t="s">
        <v>72</v>
      </c>
      <c r="O77" s="35"/>
      <c r="P77" s="27"/>
      <c r="Q77" s="27"/>
      <c r="R77" s="40">
        <v>12158.0</v>
      </c>
      <c r="S77" s="41">
        <v>44126.0</v>
      </c>
      <c r="T77" s="42">
        <f t="shared" si="66"/>
        <v>10</v>
      </c>
      <c r="U77" s="42">
        <f t="shared" si="67"/>
        <v>2020</v>
      </c>
      <c r="V77" s="43">
        <f t="shared" si="68"/>
        <v>10.29466554</v>
      </c>
      <c r="W77" s="44" t="s">
        <v>277</v>
      </c>
      <c r="X77" s="42">
        <f t="shared" si="6"/>
        <v>0</v>
      </c>
      <c r="Y77" s="42">
        <f t="shared" si="7"/>
        <v>1</v>
      </c>
      <c r="Z77" s="42">
        <f t="shared" si="8"/>
        <v>0</v>
      </c>
      <c r="AA77" s="42">
        <f t="shared" si="9"/>
        <v>0</v>
      </c>
      <c r="AB77" s="42">
        <f t="shared" si="10"/>
        <v>0</v>
      </c>
      <c r="AC77" s="42">
        <f t="shared" ref="AC77:AG77" si="98">X77+AC76</f>
        <v>31</v>
      </c>
      <c r="AD77" s="42">
        <f t="shared" si="98"/>
        <v>19</v>
      </c>
      <c r="AE77" s="42">
        <f t="shared" si="98"/>
        <v>10</v>
      </c>
      <c r="AF77" s="42">
        <f t="shared" si="98"/>
        <v>9</v>
      </c>
      <c r="AG77" s="42">
        <f t="shared" si="98"/>
        <v>4</v>
      </c>
    </row>
    <row r="78">
      <c r="A78" s="34" t="s">
        <v>278</v>
      </c>
      <c r="B78" s="35" t="s">
        <v>75</v>
      </c>
      <c r="C78" s="36" t="s">
        <v>67</v>
      </c>
      <c r="D78" s="37"/>
      <c r="E78" s="37"/>
      <c r="F78" s="37"/>
      <c r="G78" s="35" t="s">
        <v>122</v>
      </c>
      <c r="H78" s="35" t="s">
        <v>156</v>
      </c>
      <c r="I78" s="38">
        <v>44994.0</v>
      </c>
      <c r="J78" s="45" t="s">
        <v>279</v>
      </c>
      <c r="K78" s="35" t="s">
        <v>280</v>
      </c>
      <c r="L78" s="35" t="str">
        <f t="shared" si="2"/>
        <v>4.25</v>
      </c>
      <c r="M78" s="35" t="s">
        <v>62</v>
      </c>
      <c r="N78" s="35" t="s">
        <v>72</v>
      </c>
      <c r="O78" s="35"/>
      <c r="P78" s="27"/>
      <c r="Q78" s="27"/>
      <c r="R78" s="40">
        <v>653.0</v>
      </c>
      <c r="S78" s="41">
        <v>44048.0</v>
      </c>
      <c r="T78" s="42">
        <f t="shared" si="66"/>
        <v>8</v>
      </c>
      <c r="U78" s="42">
        <f t="shared" si="67"/>
        <v>2020</v>
      </c>
      <c r="V78" s="43">
        <f t="shared" si="68"/>
        <v>0.5186656076</v>
      </c>
      <c r="W78" s="44" t="s">
        <v>281</v>
      </c>
      <c r="X78" s="42">
        <f t="shared" si="6"/>
        <v>0</v>
      </c>
      <c r="Y78" s="42">
        <f t="shared" si="7"/>
        <v>0</v>
      </c>
      <c r="Z78" s="42">
        <f t="shared" si="8"/>
        <v>1</v>
      </c>
      <c r="AA78" s="42">
        <f t="shared" si="9"/>
        <v>0</v>
      </c>
      <c r="AB78" s="42">
        <f t="shared" si="10"/>
        <v>0</v>
      </c>
      <c r="AC78" s="42">
        <f t="shared" ref="AC78:AG78" si="99">X78+AC77</f>
        <v>31</v>
      </c>
      <c r="AD78" s="42">
        <f t="shared" si="99"/>
        <v>19</v>
      </c>
      <c r="AE78" s="42">
        <f t="shared" si="99"/>
        <v>11</v>
      </c>
      <c r="AF78" s="42">
        <f t="shared" si="99"/>
        <v>9</v>
      </c>
      <c r="AG78" s="42">
        <f t="shared" si="99"/>
        <v>4</v>
      </c>
    </row>
    <row r="79">
      <c r="A79" s="34" t="s">
        <v>282</v>
      </c>
      <c r="B79" s="35" t="s">
        <v>75</v>
      </c>
      <c r="C79" s="36" t="s">
        <v>67</v>
      </c>
      <c r="D79" s="37"/>
      <c r="E79" s="37"/>
      <c r="F79" s="37"/>
      <c r="G79" s="35" t="s">
        <v>68</v>
      </c>
      <c r="H79" s="35" t="s">
        <v>156</v>
      </c>
      <c r="I79" s="38">
        <v>44994.0</v>
      </c>
      <c r="J79" s="45" t="s">
        <v>283</v>
      </c>
      <c r="K79" s="35" t="s">
        <v>119</v>
      </c>
      <c r="L79" s="35" t="str">
        <f t="shared" si="2"/>
        <v>4.27</v>
      </c>
      <c r="M79" s="35" t="s">
        <v>63</v>
      </c>
      <c r="N79" s="35" t="s">
        <v>79</v>
      </c>
      <c r="O79" s="35"/>
      <c r="P79" s="27"/>
      <c r="Q79" s="27"/>
      <c r="R79" s="40">
        <v>420.0</v>
      </c>
      <c r="S79" s="41">
        <v>44992.0</v>
      </c>
      <c r="T79" s="42">
        <f t="shared" si="66"/>
        <v>3</v>
      </c>
      <c r="U79" s="42">
        <f t="shared" si="67"/>
        <v>2023</v>
      </c>
      <c r="V79" s="43">
        <f t="shared" si="68"/>
        <v>1.333333333</v>
      </c>
      <c r="W79" s="44" t="s">
        <v>284</v>
      </c>
      <c r="X79" s="42">
        <f t="shared" si="6"/>
        <v>0</v>
      </c>
      <c r="Y79" s="42">
        <f t="shared" si="7"/>
        <v>0</v>
      </c>
      <c r="Z79" s="42">
        <f t="shared" si="8"/>
        <v>0</v>
      </c>
      <c r="AA79" s="42">
        <f t="shared" si="9"/>
        <v>1</v>
      </c>
      <c r="AB79" s="42">
        <f t="shared" si="10"/>
        <v>0</v>
      </c>
      <c r="AC79" s="42">
        <f t="shared" ref="AC79:AG79" si="100">X79+AC78</f>
        <v>31</v>
      </c>
      <c r="AD79" s="42">
        <f t="shared" si="100"/>
        <v>19</v>
      </c>
      <c r="AE79" s="42">
        <f t="shared" si="100"/>
        <v>11</v>
      </c>
      <c r="AF79" s="42">
        <f t="shared" si="100"/>
        <v>10</v>
      </c>
      <c r="AG79" s="42">
        <f t="shared" si="100"/>
        <v>4</v>
      </c>
    </row>
    <row r="80">
      <c r="A80" s="34" t="s">
        <v>285</v>
      </c>
      <c r="B80" s="35" t="s">
        <v>91</v>
      </c>
      <c r="C80" s="36"/>
      <c r="D80" s="37"/>
      <c r="E80" s="37" t="s">
        <v>67</v>
      </c>
      <c r="F80" s="37"/>
      <c r="G80" s="35" t="s">
        <v>68</v>
      </c>
      <c r="H80" s="35" t="s">
        <v>156</v>
      </c>
      <c r="I80" s="38">
        <v>44994.0</v>
      </c>
      <c r="J80" s="45" t="s">
        <v>286</v>
      </c>
      <c r="K80" s="35" t="s">
        <v>287</v>
      </c>
      <c r="L80" s="35" t="str">
        <f t="shared" si="2"/>
        <v>4.18</v>
      </c>
      <c r="M80" s="35" t="s">
        <v>61</v>
      </c>
      <c r="N80" s="35" t="s">
        <v>72</v>
      </c>
      <c r="O80" s="35"/>
      <c r="P80" s="27"/>
      <c r="Q80" s="27"/>
      <c r="R80" s="40">
        <v>410.0</v>
      </c>
      <c r="S80" s="41">
        <v>44648.0</v>
      </c>
      <c r="T80" s="42">
        <f t="shared" si="66"/>
        <v>3</v>
      </c>
      <c r="U80" s="42">
        <f t="shared" si="67"/>
        <v>2022</v>
      </c>
      <c r="V80" s="43">
        <f t="shared" si="68"/>
        <v>0.62215478</v>
      </c>
      <c r="W80" s="44" t="s">
        <v>288</v>
      </c>
      <c r="X80" s="42">
        <f t="shared" si="6"/>
        <v>0</v>
      </c>
      <c r="Y80" s="42">
        <f t="shared" si="7"/>
        <v>1</v>
      </c>
      <c r="Z80" s="42">
        <f t="shared" si="8"/>
        <v>0</v>
      </c>
      <c r="AA80" s="42">
        <f t="shared" si="9"/>
        <v>0</v>
      </c>
      <c r="AB80" s="42">
        <f t="shared" si="10"/>
        <v>0</v>
      </c>
      <c r="AC80" s="42">
        <f t="shared" ref="AC80:AG80" si="101">X80+AC79</f>
        <v>31</v>
      </c>
      <c r="AD80" s="42">
        <f t="shared" si="101"/>
        <v>20</v>
      </c>
      <c r="AE80" s="42">
        <f t="shared" si="101"/>
        <v>11</v>
      </c>
      <c r="AF80" s="42">
        <f t="shared" si="101"/>
        <v>10</v>
      </c>
      <c r="AG80" s="42">
        <f t="shared" si="101"/>
        <v>4</v>
      </c>
    </row>
    <row r="81">
      <c r="A81" s="34" t="s">
        <v>289</v>
      </c>
      <c r="B81" s="35" t="s">
        <v>66</v>
      </c>
      <c r="C81" s="36"/>
      <c r="D81" s="37" t="s">
        <v>67</v>
      </c>
      <c r="E81" s="37"/>
      <c r="F81" s="37"/>
      <c r="G81" s="35" t="s">
        <v>68</v>
      </c>
      <c r="H81" s="35" t="s">
        <v>156</v>
      </c>
      <c r="I81" s="38">
        <v>44994.0</v>
      </c>
      <c r="J81" s="45" t="s">
        <v>290</v>
      </c>
      <c r="K81" s="35" t="s">
        <v>119</v>
      </c>
      <c r="L81" s="35" t="str">
        <f t="shared" si="2"/>
        <v>4.27</v>
      </c>
      <c r="M81" s="35" t="s">
        <v>60</v>
      </c>
      <c r="N81" s="35" t="s">
        <v>72</v>
      </c>
      <c r="O81" s="35"/>
      <c r="P81" s="27"/>
      <c r="Q81" s="27"/>
      <c r="R81" s="40">
        <v>246.0</v>
      </c>
      <c r="S81" s="41">
        <v>44994.0</v>
      </c>
      <c r="T81" s="42">
        <f t="shared" si="66"/>
        <v>3</v>
      </c>
      <c r="U81" s="42">
        <f t="shared" si="67"/>
        <v>2023</v>
      </c>
      <c r="V81" s="43">
        <f t="shared" si="68"/>
        <v>0.785942492</v>
      </c>
      <c r="W81" s="44" t="s">
        <v>291</v>
      </c>
      <c r="X81" s="42">
        <f t="shared" si="6"/>
        <v>1</v>
      </c>
      <c r="Y81" s="42">
        <f t="shared" si="7"/>
        <v>0</v>
      </c>
      <c r="Z81" s="42">
        <f t="shared" si="8"/>
        <v>0</v>
      </c>
      <c r="AA81" s="42">
        <f t="shared" si="9"/>
        <v>0</v>
      </c>
      <c r="AB81" s="42">
        <f t="shared" si="10"/>
        <v>0</v>
      </c>
      <c r="AC81" s="42">
        <f t="shared" ref="AC81:AG81" si="102">X81+AC80</f>
        <v>32</v>
      </c>
      <c r="AD81" s="42">
        <f t="shared" si="102"/>
        <v>20</v>
      </c>
      <c r="AE81" s="42">
        <f t="shared" si="102"/>
        <v>11</v>
      </c>
      <c r="AF81" s="42">
        <f t="shared" si="102"/>
        <v>10</v>
      </c>
      <c r="AG81" s="42">
        <f t="shared" si="102"/>
        <v>4</v>
      </c>
    </row>
    <row r="82">
      <c r="A82" s="34" t="s">
        <v>292</v>
      </c>
      <c r="B82" s="35" t="s">
        <v>66</v>
      </c>
      <c r="C82" s="36"/>
      <c r="D82" s="37" t="s">
        <v>67</v>
      </c>
      <c r="E82" s="37"/>
      <c r="F82" s="37"/>
      <c r="G82" s="35" t="s">
        <v>68</v>
      </c>
      <c r="H82" s="35" t="s">
        <v>156</v>
      </c>
      <c r="I82" s="38">
        <v>44995.0</v>
      </c>
      <c r="J82" s="45" t="s">
        <v>293</v>
      </c>
      <c r="K82" s="35" t="s">
        <v>294</v>
      </c>
      <c r="L82" s="35" t="str">
        <f t="shared" si="2"/>
        <v>4.20</v>
      </c>
      <c r="M82" s="35" t="s">
        <v>62</v>
      </c>
      <c r="N82" s="35" t="s">
        <v>72</v>
      </c>
      <c r="O82" s="35"/>
      <c r="P82" s="27"/>
      <c r="Q82" s="27"/>
      <c r="R82" s="40">
        <v>2044.0</v>
      </c>
      <c r="S82" s="41">
        <v>44253.0</v>
      </c>
      <c r="T82" s="42">
        <f t="shared" si="66"/>
        <v>2</v>
      </c>
      <c r="U82" s="42">
        <f t="shared" si="67"/>
        <v>2021</v>
      </c>
      <c r="V82" s="43">
        <f t="shared" si="68"/>
        <v>1.939278937</v>
      </c>
      <c r="W82" s="44" t="s">
        <v>295</v>
      </c>
      <c r="X82" s="42">
        <f t="shared" si="6"/>
        <v>0</v>
      </c>
      <c r="Y82" s="42">
        <f t="shared" si="7"/>
        <v>0</v>
      </c>
      <c r="Z82" s="42">
        <f t="shared" si="8"/>
        <v>1</v>
      </c>
      <c r="AA82" s="42">
        <f t="shared" si="9"/>
        <v>0</v>
      </c>
      <c r="AB82" s="42">
        <f t="shared" si="10"/>
        <v>0</v>
      </c>
      <c r="AC82" s="42">
        <f t="shared" ref="AC82:AG82" si="103">X82+AC81</f>
        <v>32</v>
      </c>
      <c r="AD82" s="42">
        <f t="shared" si="103"/>
        <v>20</v>
      </c>
      <c r="AE82" s="42">
        <f t="shared" si="103"/>
        <v>12</v>
      </c>
      <c r="AF82" s="42">
        <f t="shared" si="103"/>
        <v>10</v>
      </c>
      <c r="AG82" s="42">
        <f t="shared" si="103"/>
        <v>4</v>
      </c>
    </row>
    <row r="83">
      <c r="A83" s="34" t="s">
        <v>296</v>
      </c>
      <c r="B83" s="35" t="s">
        <v>297</v>
      </c>
      <c r="C83" s="36"/>
      <c r="D83" s="37" t="s">
        <v>67</v>
      </c>
      <c r="E83" s="37"/>
      <c r="F83" s="37"/>
      <c r="G83" s="35" t="s">
        <v>68</v>
      </c>
      <c r="H83" s="35" t="s">
        <v>156</v>
      </c>
      <c r="I83" s="38">
        <v>44995.0</v>
      </c>
      <c r="J83" s="45" t="s">
        <v>298</v>
      </c>
      <c r="K83" s="35" t="s">
        <v>299</v>
      </c>
      <c r="L83" s="35" t="str">
        <f t="shared" si="2"/>
        <v>unkn</v>
      </c>
      <c r="M83" s="35" t="s">
        <v>61</v>
      </c>
      <c r="N83" s="35" t="s">
        <v>72</v>
      </c>
      <c r="O83" s="35"/>
      <c r="P83" s="27"/>
      <c r="Q83" s="27"/>
      <c r="R83" s="40">
        <v>558.0</v>
      </c>
      <c r="S83" s="41">
        <v>44826.0</v>
      </c>
      <c r="T83" s="42">
        <f t="shared" si="66"/>
        <v>9</v>
      </c>
      <c r="U83" s="42">
        <f t="shared" si="67"/>
        <v>2022</v>
      </c>
      <c r="V83" s="43">
        <f t="shared" si="68"/>
        <v>1.16008316</v>
      </c>
      <c r="W83" s="44" t="s">
        <v>300</v>
      </c>
      <c r="X83" s="42">
        <f t="shared" si="6"/>
        <v>0</v>
      </c>
      <c r="Y83" s="42">
        <f t="shared" si="7"/>
        <v>1</v>
      </c>
      <c r="Z83" s="42">
        <f t="shared" si="8"/>
        <v>0</v>
      </c>
      <c r="AA83" s="42">
        <f t="shared" si="9"/>
        <v>0</v>
      </c>
      <c r="AB83" s="42">
        <f t="shared" si="10"/>
        <v>0</v>
      </c>
      <c r="AC83" s="42">
        <f t="shared" ref="AC83:AG83" si="104">X83+AC82</f>
        <v>32</v>
      </c>
      <c r="AD83" s="42">
        <f t="shared" si="104"/>
        <v>21</v>
      </c>
      <c r="AE83" s="42">
        <f t="shared" si="104"/>
        <v>12</v>
      </c>
      <c r="AF83" s="42">
        <f t="shared" si="104"/>
        <v>10</v>
      </c>
      <c r="AG83" s="42">
        <f t="shared" si="104"/>
        <v>4</v>
      </c>
    </row>
    <row r="84">
      <c r="A84" s="34" t="s">
        <v>301</v>
      </c>
      <c r="B84" s="35" t="s">
        <v>66</v>
      </c>
      <c r="C84" s="36"/>
      <c r="D84" s="37" t="s">
        <v>67</v>
      </c>
      <c r="E84" s="37"/>
      <c r="F84" s="37"/>
      <c r="G84" s="35" t="s">
        <v>68</v>
      </c>
      <c r="H84" s="35" t="s">
        <v>156</v>
      </c>
      <c r="I84" s="38">
        <v>44996.0</v>
      </c>
      <c r="J84" s="45" t="s">
        <v>302</v>
      </c>
      <c r="K84" s="35" t="s">
        <v>273</v>
      </c>
      <c r="L84" s="35" t="str">
        <f t="shared" si="2"/>
        <v>4.25</v>
      </c>
      <c r="M84" s="35" t="s">
        <v>62</v>
      </c>
      <c r="N84" s="35" t="s">
        <v>303</v>
      </c>
      <c r="O84" s="35"/>
      <c r="P84" s="27"/>
      <c r="Q84" s="27"/>
      <c r="R84" s="40">
        <v>8056.0</v>
      </c>
      <c r="S84" s="41">
        <v>44341.0</v>
      </c>
      <c r="T84" s="42">
        <f t="shared" si="66"/>
        <v>5</v>
      </c>
      <c r="U84" s="42">
        <f t="shared" si="67"/>
        <v>2021</v>
      </c>
      <c r="V84" s="43">
        <f t="shared" si="68"/>
        <v>8.339544513</v>
      </c>
      <c r="W84" s="44" t="s">
        <v>304</v>
      </c>
      <c r="X84" s="42">
        <f t="shared" si="6"/>
        <v>0</v>
      </c>
      <c r="Y84" s="42">
        <f t="shared" si="7"/>
        <v>0</v>
      </c>
      <c r="Z84" s="42">
        <f t="shared" si="8"/>
        <v>1</v>
      </c>
      <c r="AA84" s="42">
        <f t="shared" si="9"/>
        <v>0</v>
      </c>
      <c r="AB84" s="42">
        <f t="shared" si="10"/>
        <v>0</v>
      </c>
      <c r="AC84" s="42">
        <f t="shared" ref="AC84:AG84" si="105">X84+AC83</f>
        <v>32</v>
      </c>
      <c r="AD84" s="42">
        <f t="shared" si="105"/>
        <v>21</v>
      </c>
      <c r="AE84" s="42">
        <f t="shared" si="105"/>
        <v>13</v>
      </c>
      <c r="AF84" s="42">
        <f t="shared" si="105"/>
        <v>10</v>
      </c>
      <c r="AG84" s="42">
        <f t="shared" si="105"/>
        <v>4</v>
      </c>
    </row>
    <row r="85">
      <c r="A85" s="34" t="s">
        <v>305</v>
      </c>
      <c r="B85" s="35" t="s">
        <v>297</v>
      </c>
      <c r="C85" s="36"/>
      <c r="D85" s="37" t="s">
        <v>67</v>
      </c>
      <c r="E85" s="37"/>
      <c r="F85" s="37"/>
      <c r="G85" s="35" t="s">
        <v>68</v>
      </c>
      <c r="H85" s="35" t="s">
        <v>156</v>
      </c>
      <c r="I85" s="38">
        <v>44996.0</v>
      </c>
      <c r="J85" s="45" t="s">
        <v>306</v>
      </c>
      <c r="K85" s="35" t="s">
        <v>211</v>
      </c>
      <c r="L85" s="35" t="str">
        <f t="shared" si="2"/>
        <v>4.25</v>
      </c>
      <c r="M85" s="35" t="s">
        <v>60</v>
      </c>
      <c r="N85" s="35" t="s">
        <v>72</v>
      </c>
      <c r="O85" s="35"/>
      <c r="P85" s="27"/>
      <c r="Q85" s="27"/>
      <c r="R85" s="40">
        <v>2348.0</v>
      </c>
      <c r="S85" s="41">
        <v>44081.0</v>
      </c>
      <c r="T85" s="42">
        <f t="shared" si="66"/>
        <v>9</v>
      </c>
      <c r="U85" s="42">
        <f t="shared" si="67"/>
        <v>2020</v>
      </c>
      <c r="V85" s="43">
        <f t="shared" si="68"/>
        <v>1.915171289</v>
      </c>
      <c r="W85" s="44" t="s">
        <v>307</v>
      </c>
      <c r="X85" s="42">
        <f t="shared" si="6"/>
        <v>1</v>
      </c>
      <c r="Y85" s="42">
        <f t="shared" si="7"/>
        <v>0</v>
      </c>
      <c r="Z85" s="42">
        <f t="shared" si="8"/>
        <v>0</v>
      </c>
      <c r="AA85" s="42">
        <f t="shared" si="9"/>
        <v>0</v>
      </c>
      <c r="AB85" s="42">
        <f t="shared" si="10"/>
        <v>0</v>
      </c>
      <c r="AC85" s="42">
        <f t="shared" ref="AC85:AG85" si="106">X85+AC84</f>
        <v>33</v>
      </c>
      <c r="AD85" s="42">
        <f t="shared" si="106"/>
        <v>21</v>
      </c>
      <c r="AE85" s="42">
        <f t="shared" si="106"/>
        <v>13</v>
      </c>
      <c r="AF85" s="42">
        <f t="shared" si="106"/>
        <v>10</v>
      </c>
      <c r="AG85" s="42">
        <f t="shared" si="106"/>
        <v>4</v>
      </c>
    </row>
    <row r="86">
      <c r="A86" s="34" t="s">
        <v>308</v>
      </c>
      <c r="B86" s="35" t="s">
        <v>309</v>
      </c>
      <c r="C86" s="36"/>
      <c r="D86" s="37"/>
      <c r="E86" s="37"/>
      <c r="F86" s="37" t="s">
        <v>67</v>
      </c>
      <c r="G86" s="35" t="s">
        <v>68</v>
      </c>
      <c r="H86" s="35" t="s">
        <v>156</v>
      </c>
      <c r="I86" s="38">
        <v>44996.0</v>
      </c>
      <c r="J86" s="45" t="s">
        <v>310</v>
      </c>
      <c r="K86" s="35" t="s">
        <v>311</v>
      </c>
      <c r="L86" s="35" t="str">
        <f t="shared" si="2"/>
        <v>4.20</v>
      </c>
      <c r="M86" s="35" t="s">
        <v>62</v>
      </c>
      <c r="N86" s="35" t="s">
        <v>72</v>
      </c>
      <c r="O86" s="35"/>
      <c r="P86" s="27"/>
      <c r="Q86" s="27"/>
      <c r="R86" s="40">
        <v>6811.0</v>
      </c>
      <c r="S86" s="41">
        <v>43294.0</v>
      </c>
      <c r="T86" s="42">
        <f t="shared" si="66"/>
        <v>7</v>
      </c>
      <c r="U86" s="42">
        <f t="shared" si="67"/>
        <v>2018</v>
      </c>
      <c r="V86" s="43">
        <f t="shared" si="68"/>
        <v>3.383507203</v>
      </c>
      <c r="W86" s="44" t="s">
        <v>312</v>
      </c>
      <c r="X86" s="42">
        <f t="shared" si="6"/>
        <v>0</v>
      </c>
      <c r="Y86" s="42">
        <f t="shared" si="7"/>
        <v>0</v>
      </c>
      <c r="Z86" s="42">
        <f t="shared" si="8"/>
        <v>1</v>
      </c>
      <c r="AA86" s="42">
        <f t="shared" si="9"/>
        <v>0</v>
      </c>
      <c r="AB86" s="42">
        <f t="shared" si="10"/>
        <v>0</v>
      </c>
      <c r="AC86" s="42">
        <f t="shared" ref="AC86:AG86" si="107">X86+AC85</f>
        <v>33</v>
      </c>
      <c r="AD86" s="42">
        <f t="shared" si="107"/>
        <v>21</v>
      </c>
      <c r="AE86" s="42">
        <f t="shared" si="107"/>
        <v>14</v>
      </c>
      <c r="AF86" s="42">
        <f t="shared" si="107"/>
        <v>10</v>
      </c>
      <c r="AG86" s="42">
        <f t="shared" si="107"/>
        <v>4</v>
      </c>
    </row>
    <row r="87">
      <c r="A87" s="34" t="s">
        <v>313</v>
      </c>
      <c r="B87" s="35" t="s">
        <v>66</v>
      </c>
      <c r="C87" s="36"/>
      <c r="D87" s="37" t="s">
        <v>67</v>
      </c>
      <c r="E87" s="37"/>
      <c r="F87" s="37"/>
      <c r="G87" s="35" t="s">
        <v>68</v>
      </c>
      <c r="H87" s="35" t="s">
        <v>156</v>
      </c>
      <c r="I87" s="38">
        <v>44996.0</v>
      </c>
      <c r="J87" s="45" t="s">
        <v>314</v>
      </c>
      <c r="K87" s="35" t="s">
        <v>315</v>
      </c>
      <c r="L87" s="35" t="str">
        <f t="shared" si="2"/>
        <v>4.13</v>
      </c>
      <c r="M87" s="35" t="s">
        <v>60</v>
      </c>
      <c r="N87" s="35" t="s">
        <v>72</v>
      </c>
      <c r="O87" s="35"/>
      <c r="P87" s="27"/>
      <c r="Q87" s="27"/>
      <c r="R87" s="40">
        <v>3145.0</v>
      </c>
      <c r="S87" s="41">
        <v>42808.0</v>
      </c>
      <c r="T87" s="42">
        <f t="shared" si="66"/>
        <v>3</v>
      </c>
      <c r="U87" s="42">
        <f t="shared" si="67"/>
        <v>2017</v>
      </c>
      <c r="V87" s="43">
        <f t="shared" si="68"/>
        <v>1.258503401</v>
      </c>
      <c r="W87" s="44" t="s">
        <v>316</v>
      </c>
      <c r="X87" s="42">
        <f t="shared" si="6"/>
        <v>1</v>
      </c>
      <c r="Y87" s="42">
        <f t="shared" si="7"/>
        <v>0</v>
      </c>
      <c r="Z87" s="42">
        <f t="shared" si="8"/>
        <v>0</v>
      </c>
      <c r="AA87" s="42">
        <f t="shared" si="9"/>
        <v>0</v>
      </c>
      <c r="AB87" s="42">
        <f t="shared" si="10"/>
        <v>0</v>
      </c>
      <c r="AC87" s="42">
        <f t="shared" ref="AC87:AG87" si="108">X87+AC86</f>
        <v>34</v>
      </c>
      <c r="AD87" s="42">
        <f t="shared" si="108"/>
        <v>21</v>
      </c>
      <c r="AE87" s="42">
        <f t="shared" si="108"/>
        <v>14</v>
      </c>
      <c r="AF87" s="42">
        <f t="shared" si="108"/>
        <v>10</v>
      </c>
      <c r="AG87" s="42">
        <f t="shared" si="108"/>
        <v>4</v>
      </c>
    </row>
    <row r="88">
      <c r="A88" s="34" t="s">
        <v>317</v>
      </c>
      <c r="B88" s="35" t="s">
        <v>91</v>
      </c>
      <c r="C88" s="36"/>
      <c r="D88" s="37"/>
      <c r="E88" s="37" t="s">
        <v>67</v>
      </c>
      <c r="F88" s="37"/>
      <c r="G88" s="35" t="s">
        <v>68</v>
      </c>
      <c r="H88" s="35" t="s">
        <v>156</v>
      </c>
      <c r="I88" s="38">
        <v>44996.0</v>
      </c>
      <c r="J88" s="45" t="s">
        <v>318</v>
      </c>
      <c r="K88" s="35" t="s">
        <v>280</v>
      </c>
      <c r="L88" s="35" t="str">
        <f t="shared" si="2"/>
        <v>4.25</v>
      </c>
      <c r="M88" s="35" t="s">
        <v>61</v>
      </c>
      <c r="N88" s="35" t="s">
        <v>72</v>
      </c>
      <c r="O88" s="35"/>
      <c r="P88" s="27"/>
      <c r="Q88" s="27"/>
      <c r="R88" s="40">
        <v>3704.0</v>
      </c>
      <c r="S88" s="41">
        <v>44879.0</v>
      </c>
      <c r="T88" s="42">
        <f t="shared" si="66"/>
        <v>11</v>
      </c>
      <c r="U88" s="42">
        <f t="shared" si="67"/>
        <v>2022</v>
      </c>
      <c r="V88" s="43">
        <f t="shared" si="68"/>
        <v>8.654205607</v>
      </c>
      <c r="W88" s="44" t="s">
        <v>319</v>
      </c>
      <c r="X88" s="42">
        <f t="shared" si="6"/>
        <v>0</v>
      </c>
      <c r="Y88" s="42">
        <f t="shared" si="7"/>
        <v>1</v>
      </c>
      <c r="Z88" s="42">
        <f t="shared" si="8"/>
        <v>0</v>
      </c>
      <c r="AA88" s="42">
        <f t="shared" si="9"/>
        <v>0</v>
      </c>
      <c r="AB88" s="42">
        <f t="shared" si="10"/>
        <v>0</v>
      </c>
      <c r="AC88" s="42">
        <f t="shared" ref="AC88:AG88" si="109">X88+AC87</f>
        <v>34</v>
      </c>
      <c r="AD88" s="42">
        <f t="shared" si="109"/>
        <v>22</v>
      </c>
      <c r="AE88" s="42">
        <f t="shared" si="109"/>
        <v>14</v>
      </c>
      <c r="AF88" s="42">
        <f t="shared" si="109"/>
        <v>10</v>
      </c>
      <c r="AG88" s="42">
        <f t="shared" si="109"/>
        <v>4</v>
      </c>
    </row>
    <row r="89">
      <c r="A89" s="34" t="s">
        <v>320</v>
      </c>
      <c r="B89" s="35" t="s">
        <v>75</v>
      </c>
      <c r="C89" s="36" t="s">
        <v>67</v>
      </c>
      <c r="D89" s="37"/>
      <c r="E89" s="37"/>
      <c r="F89" s="37"/>
      <c r="G89" s="35" t="s">
        <v>68</v>
      </c>
      <c r="H89" s="35" t="s">
        <v>156</v>
      </c>
      <c r="I89" s="38">
        <v>44997.0</v>
      </c>
      <c r="J89" s="45" t="s">
        <v>321</v>
      </c>
      <c r="K89" s="35" t="s">
        <v>322</v>
      </c>
      <c r="L89" s="35" t="str">
        <f t="shared" si="2"/>
        <v>4.26</v>
      </c>
      <c r="M89" s="35" t="s">
        <v>62</v>
      </c>
      <c r="N89" s="35" t="s">
        <v>72</v>
      </c>
      <c r="O89" s="35"/>
      <c r="P89" s="27"/>
      <c r="Q89" s="27"/>
      <c r="R89" s="40">
        <v>4333.0</v>
      </c>
      <c r="S89" s="41">
        <v>44347.0</v>
      </c>
      <c r="T89" s="42">
        <f t="shared" si="66"/>
        <v>5</v>
      </c>
      <c r="U89" s="42">
        <f t="shared" si="67"/>
        <v>2021</v>
      </c>
      <c r="V89" s="43">
        <f t="shared" si="68"/>
        <v>4.513541667</v>
      </c>
      <c r="W89" s="44" t="s">
        <v>323</v>
      </c>
      <c r="X89" s="42">
        <f t="shared" si="6"/>
        <v>0</v>
      </c>
      <c r="Y89" s="42">
        <f t="shared" si="7"/>
        <v>0</v>
      </c>
      <c r="Z89" s="42">
        <f t="shared" si="8"/>
        <v>1</v>
      </c>
      <c r="AA89" s="42">
        <f t="shared" si="9"/>
        <v>0</v>
      </c>
      <c r="AB89" s="42">
        <f t="shared" si="10"/>
        <v>0</v>
      </c>
      <c r="AC89" s="42">
        <f t="shared" ref="AC89:AG89" si="110">X89+AC88</f>
        <v>34</v>
      </c>
      <c r="AD89" s="42">
        <f t="shared" si="110"/>
        <v>22</v>
      </c>
      <c r="AE89" s="42">
        <f t="shared" si="110"/>
        <v>15</v>
      </c>
      <c r="AF89" s="42">
        <f t="shared" si="110"/>
        <v>10</v>
      </c>
      <c r="AG89" s="42">
        <f t="shared" si="110"/>
        <v>4</v>
      </c>
    </row>
    <row r="90">
      <c r="A90" s="34" t="s">
        <v>324</v>
      </c>
      <c r="B90" s="35" t="s">
        <v>91</v>
      </c>
      <c r="C90" s="36"/>
      <c r="D90" s="37"/>
      <c r="E90" s="37" t="s">
        <v>67</v>
      </c>
      <c r="F90" s="37"/>
      <c r="G90" s="35" t="s">
        <v>68</v>
      </c>
      <c r="H90" s="35" t="s">
        <v>156</v>
      </c>
      <c r="I90" s="38">
        <v>44997.0</v>
      </c>
      <c r="J90" s="45" t="s">
        <v>325</v>
      </c>
      <c r="K90" s="35" t="s">
        <v>119</v>
      </c>
      <c r="L90" s="35" t="str">
        <f t="shared" si="2"/>
        <v>4.27</v>
      </c>
      <c r="M90" s="35" t="s">
        <v>62</v>
      </c>
      <c r="N90" s="35" t="s">
        <v>72</v>
      </c>
      <c r="O90" s="35"/>
      <c r="P90" s="27"/>
      <c r="Q90" s="27"/>
      <c r="R90" s="40">
        <v>823.0</v>
      </c>
      <c r="S90" s="41">
        <v>44672.0</v>
      </c>
      <c r="T90" s="42">
        <f t="shared" si="66"/>
        <v>4</v>
      </c>
      <c r="U90" s="42">
        <f t="shared" si="67"/>
        <v>2022</v>
      </c>
      <c r="V90" s="43">
        <f t="shared" si="68"/>
        <v>1.296062992</v>
      </c>
      <c r="W90" s="44" t="s">
        <v>326</v>
      </c>
      <c r="X90" s="42">
        <f t="shared" si="6"/>
        <v>0</v>
      </c>
      <c r="Y90" s="42">
        <f t="shared" si="7"/>
        <v>0</v>
      </c>
      <c r="Z90" s="42">
        <f t="shared" si="8"/>
        <v>1</v>
      </c>
      <c r="AA90" s="42">
        <f t="shared" si="9"/>
        <v>0</v>
      </c>
      <c r="AB90" s="42">
        <f t="shared" si="10"/>
        <v>0</v>
      </c>
      <c r="AC90" s="42">
        <f t="shared" ref="AC90:AG90" si="111">X90+AC89</f>
        <v>34</v>
      </c>
      <c r="AD90" s="42">
        <f t="shared" si="111"/>
        <v>22</v>
      </c>
      <c r="AE90" s="42">
        <f t="shared" si="111"/>
        <v>16</v>
      </c>
      <c r="AF90" s="42">
        <f t="shared" si="111"/>
        <v>10</v>
      </c>
      <c r="AG90" s="42">
        <f t="shared" si="111"/>
        <v>4</v>
      </c>
    </row>
    <row r="91">
      <c r="A91" s="34" t="s">
        <v>327</v>
      </c>
      <c r="B91" s="35" t="s">
        <v>148</v>
      </c>
      <c r="C91" s="36" t="s">
        <v>67</v>
      </c>
      <c r="D91" s="37"/>
      <c r="E91" s="37"/>
      <c r="F91" s="37"/>
      <c r="G91" s="35" t="s">
        <v>68</v>
      </c>
      <c r="H91" s="35" t="s">
        <v>156</v>
      </c>
      <c r="I91" s="38">
        <v>44997.0</v>
      </c>
      <c r="J91" s="45" t="s">
        <v>328</v>
      </c>
      <c r="K91" s="35" t="s">
        <v>329</v>
      </c>
      <c r="L91" s="35" t="str">
        <f t="shared" si="2"/>
        <v>4.26</v>
      </c>
      <c r="M91" s="35" t="s">
        <v>61</v>
      </c>
      <c r="N91" s="35" t="s">
        <v>72</v>
      </c>
      <c r="O91" s="35"/>
      <c r="P91" s="27"/>
      <c r="Q91" s="27"/>
      <c r="R91" s="40">
        <v>30902.0</v>
      </c>
      <c r="S91" s="41">
        <v>44512.0</v>
      </c>
      <c r="T91" s="42">
        <f t="shared" si="66"/>
        <v>11</v>
      </c>
      <c r="U91" s="42">
        <f t="shared" si="67"/>
        <v>2021</v>
      </c>
      <c r="V91" s="43">
        <f t="shared" si="68"/>
        <v>38.87044025</v>
      </c>
      <c r="W91" s="44" t="s">
        <v>330</v>
      </c>
      <c r="X91" s="42">
        <f t="shared" si="6"/>
        <v>0</v>
      </c>
      <c r="Y91" s="42">
        <f t="shared" si="7"/>
        <v>1</v>
      </c>
      <c r="Z91" s="42">
        <f t="shared" si="8"/>
        <v>0</v>
      </c>
      <c r="AA91" s="42">
        <f t="shared" si="9"/>
        <v>0</v>
      </c>
      <c r="AB91" s="42">
        <f t="shared" si="10"/>
        <v>0</v>
      </c>
      <c r="AC91" s="42">
        <f t="shared" ref="AC91:AG91" si="112">X91+AC90</f>
        <v>34</v>
      </c>
      <c r="AD91" s="42">
        <f t="shared" si="112"/>
        <v>23</v>
      </c>
      <c r="AE91" s="42">
        <f t="shared" si="112"/>
        <v>16</v>
      </c>
      <c r="AF91" s="42">
        <f t="shared" si="112"/>
        <v>10</v>
      </c>
      <c r="AG91" s="42">
        <f t="shared" si="112"/>
        <v>4</v>
      </c>
    </row>
    <row r="92">
      <c r="A92" s="34" t="s">
        <v>331</v>
      </c>
      <c r="B92" s="35" t="s">
        <v>66</v>
      </c>
      <c r="C92" s="36"/>
      <c r="D92" s="37" t="s">
        <v>67</v>
      </c>
      <c r="E92" s="37"/>
      <c r="F92" s="37"/>
      <c r="G92" s="35" t="s">
        <v>122</v>
      </c>
      <c r="H92" s="35" t="s">
        <v>156</v>
      </c>
      <c r="I92" s="38">
        <v>44998.0</v>
      </c>
      <c r="J92" s="45" t="s">
        <v>332</v>
      </c>
      <c r="K92" s="35" t="s">
        <v>119</v>
      </c>
      <c r="L92" s="35" t="str">
        <f t="shared" si="2"/>
        <v>4.27</v>
      </c>
      <c r="M92" s="35" t="s">
        <v>61</v>
      </c>
      <c r="N92" s="35" t="s">
        <v>72</v>
      </c>
      <c r="O92" s="35"/>
      <c r="P92" s="27"/>
      <c r="Q92" s="27"/>
      <c r="R92" s="40">
        <v>10.0</v>
      </c>
      <c r="S92" s="41">
        <v>45008.0</v>
      </c>
      <c r="T92" s="42">
        <f t="shared" si="66"/>
        <v>3</v>
      </c>
      <c r="U92" s="42">
        <f t="shared" si="67"/>
        <v>2023</v>
      </c>
      <c r="V92" s="43">
        <f t="shared" si="68"/>
        <v>0.03344481605</v>
      </c>
      <c r="W92" s="44" t="s">
        <v>333</v>
      </c>
      <c r="X92" s="42">
        <f t="shared" si="6"/>
        <v>0</v>
      </c>
      <c r="Y92" s="42">
        <f t="shared" si="7"/>
        <v>1</v>
      </c>
      <c r="Z92" s="42">
        <f t="shared" si="8"/>
        <v>0</v>
      </c>
      <c r="AA92" s="42">
        <f t="shared" si="9"/>
        <v>0</v>
      </c>
      <c r="AB92" s="42">
        <f t="shared" si="10"/>
        <v>0</v>
      </c>
      <c r="AC92" s="42">
        <f t="shared" ref="AC92:AG92" si="113">X92+AC91</f>
        <v>34</v>
      </c>
      <c r="AD92" s="42">
        <f t="shared" si="113"/>
        <v>24</v>
      </c>
      <c r="AE92" s="42">
        <f t="shared" si="113"/>
        <v>16</v>
      </c>
      <c r="AF92" s="42">
        <f t="shared" si="113"/>
        <v>10</v>
      </c>
      <c r="AG92" s="42">
        <f t="shared" si="113"/>
        <v>4</v>
      </c>
    </row>
    <row r="93">
      <c r="A93" s="34" t="s">
        <v>334</v>
      </c>
      <c r="B93" s="35" t="s">
        <v>66</v>
      </c>
      <c r="C93" s="36"/>
      <c r="D93" s="37" t="s">
        <v>67</v>
      </c>
      <c r="E93" s="37"/>
      <c r="F93" s="37"/>
      <c r="G93" s="35" t="s">
        <v>68</v>
      </c>
      <c r="H93" s="35" t="s">
        <v>156</v>
      </c>
      <c r="I93" s="38">
        <v>44998.0</v>
      </c>
      <c r="J93" s="45" t="s">
        <v>335</v>
      </c>
      <c r="K93" s="35" t="s">
        <v>280</v>
      </c>
      <c r="L93" s="35" t="str">
        <f t="shared" si="2"/>
        <v>4.25</v>
      </c>
      <c r="M93" s="35" t="s">
        <v>61</v>
      </c>
      <c r="N93" s="35" t="s">
        <v>72</v>
      </c>
      <c r="O93" s="35"/>
      <c r="P93" s="27"/>
      <c r="Q93" s="27"/>
      <c r="R93" s="40">
        <v>57280.0</v>
      </c>
      <c r="S93" s="41">
        <v>42340.0</v>
      </c>
      <c r="T93" s="42">
        <f t="shared" si="66"/>
        <v>12</v>
      </c>
      <c r="U93" s="42">
        <f t="shared" si="67"/>
        <v>2015</v>
      </c>
      <c r="V93" s="43">
        <f t="shared" si="68"/>
        <v>19.30569599</v>
      </c>
      <c r="W93" s="44" t="s">
        <v>336</v>
      </c>
      <c r="X93" s="42">
        <f t="shared" si="6"/>
        <v>0</v>
      </c>
      <c r="Y93" s="42">
        <f t="shared" si="7"/>
        <v>1</v>
      </c>
      <c r="Z93" s="42">
        <f t="shared" si="8"/>
        <v>0</v>
      </c>
      <c r="AA93" s="42">
        <f t="shared" si="9"/>
        <v>0</v>
      </c>
      <c r="AB93" s="42">
        <f t="shared" si="10"/>
        <v>0</v>
      </c>
      <c r="AC93" s="42">
        <f t="shared" ref="AC93:AG93" si="114">X93+AC92</f>
        <v>34</v>
      </c>
      <c r="AD93" s="42">
        <f t="shared" si="114"/>
        <v>25</v>
      </c>
      <c r="AE93" s="42">
        <f t="shared" si="114"/>
        <v>16</v>
      </c>
      <c r="AF93" s="42">
        <f t="shared" si="114"/>
        <v>10</v>
      </c>
      <c r="AG93" s="42">
        <f t="shared" si="114"/>
        <v>4</v>
      </c>
    </row>
    <row r="94">
      <c r="A94" s="34" t="s">
        <v>337</v>
      </c>
      <c r="B94" s="35" t="s">
        <v>66</v>
      </c>
      <c r="C94" s="36"/>
      <c r="D94" s="37" t="s">
        <v>67</v>
      </c>
      <c r="E94" s="37"/>
      <c r="F94" s="37"/>
      <c r="G94" s="35" t="s">
        <v>68</v>
      </c>
      <c r="H94" s="35" t="s">
        <v>156</v>
      </c>
      <c r="I94" s="38">
        <v>44998.0</v>
      </c>
      <c r="J94" s="45" t="s">
        <v>338</v>
      </c>
      <c r="K94" s="35" t="s">
        <v>119</v>
      </c>
      <c r="L94" s="35" t="str">
        <f t="shared" si="2"/>
        <v>4.27</v>
      </c>
      <c r="M94" s="35" t="s">
        <v>61</v>
      </c>
      <c r="N94" s="35" t="s">
        <v>72</v>
      </c>
      <c r="O94" s="35"/>
      <c r="P94" s="27"/>
      <c r="Q94" s="27"/>
      <c r="R94" s="40">
        <v>323.0</v>
      </c>
      <c r="S94" s="41">
        <v>44847.0</v>
      </c>
      <c r="T94" s="42">
        <f t="shared" si="66"/>
        <v>10</v>
      </c>
      <c r="U94" s="42">
        <f t="shared" si="67"/>
        <v>2022</v>
      </c>
      <c r="V94" s="43">
        <f t="shared" si="68"/>
        <v>0.702173913</v>
      </c>
      <c r="W94" s="44" t="s">
        <v>339</v>
      </c>
      <c r="X94" s="42">
        <f t="shared" si="6"/>
        <v>0</v>
      </c>
      <c r="Y94" s="42">
        <f t="shared" si="7"/>
        <v>1</v>
      </c>
      <c r="Z94" s="42">
        <f t="shared" si="8"/>
        <v>0</v>
      </c>
      <c r="AA94" s="42">
        <f t="shared" si="9"/>
        <v>0</v>
      </c>
      <c r="AB94" s="42">
        <f t="shared" si="10"/>
        <v>0</v>
      </c>
      <c r="AC94" s="42">
        <f t="shared" ref="AC94:AG94" si="115">X94+AC93</f>
        <v>34</v>
      </c>
      <c r="AD94" s="42">
        <f t="shared" si="115"/>
        <v>26</v>
      </c>
      <c r="AE94" s="42">
        <f t="shared" si="115"/>
        <v>16</v>
      </c>
      <c r="AF94" s="42">
        <f t="shared" si="115"/>
        <v>10</v>
      </c>
      <c r="AG94" s="42">
        <f t="shared" si="115"/>
        <v>4</v>
      </c>
    </row>
    <row r="95">
      <c r="A95" s="34" t="s">
        <v>340</v>
      </c>
      <c r="B95" s="35" t="s">
        <v>66</v>
      </c>
      <c r="C95" s="36"/>
      <c r="D95" s="37" t="s">
        <v>67</v>
      </c>
      <c r="E95" s="37"/>
      <c r="F95" s="37"/>
      <c r="G95" s="35" t="s">
        <v>68</v>
      </c>
      <c r="H95" s="35" t="s">
        <v>156</v>
      </c>
      <c r="I95" s="38">
        <v>44998.0</v>
      </c>
      <c r="J95" s="45" t="s">
        <v>341</v>
      </c>
      <c r="K95" s="35" t="s">
        <v>342</v>
      </c>
      <c r="L95" s="35" t="str">
        <f t="shared" si="2"/>
        <v>4.12</v>
      </c>
      <c r="M95" s="35" t="s">
        <v>61</v>
      </c>
      <c r="N95" s="35" t="s">
        <v>79</v>
      </c>
      <c r="O95" s="35"/>
      <c r="P95" s="27"/>
      <c r="Q95" s="27"/>
      <c r="R95" s="40">
        <v>18264.0</v>
      </c>
      <c r="S95" s="41">
        <v>42584.0</v>
      </c>
      <c r="T95" s="42">
        <f t="shared" si="66"/>
        <v>8</v>
      </c>
      <c r="U95" s="42">
        <f t="shared" si="67"/>
        <v>2016</v>
      </c>
      <c r="V95" s="43">
        <f t="shared" si="68"/>
        <v>6.707308116</v>
      </c>
      <c r="W95" s="44" t="s">
        <v>343</v>
      </c>
      <c r="X95" s="42">
        <f t="shared" si="6"/>
        <v>0</v>
      </c>
      <c r="Y95" s="42">
        <f t="shared" si="7"/>
        <v>1</v>
      </c>
      <c r="Z95" s="42">
        <f t="shared" si="8"/>
        <v>0</v>
      </c>
      <c r="AA95" s="42">
        <f t="shared" si="9"/>
        <v>0</v>
      </c>
      <c r="AB95" s="42">
        <f t="shared" si="10"/>
        <v>0</v>
      </c>
      <c r="AC95" s="42">
        <f t="shared" ref="AC95:AG95" si="116">X95+AC94</f>
        <v>34</v>
      </c>
      <c r="AD95" s="42">
        <f t="shared" si="116"/>
        <v>27</v>
      </c>
      <c r="AE95" s="42">
        <f t="shared" si="116"/>
        <v>16</v>
      </c>
      <c r="AF95" s="42">
        <f t="shared" si="116"/>
        <v>10</v>
      </c>
      <c r="AG95" s="42">
        <f t="shared" si="116"/>
        <v>4</v>
      </c>
    </row>
    <row r="96">
      <c r="A96" s="34" t="s">
        <v>344</v>
      </c>
      <c r="B96" s="35" t="s">
        <v>91</v>
      </c>
      <c r="C96" s="36"/>
      <c r="D96" s="37"/>
      <c r="E96" s="37" t="s">
        <v>67</v>
      </c>
      <c r="F96" s="37"/>
      <c r="G96" s="35" t="s">
        <v>68</v>
      </c>
      <c r="H96" s="35" t="s">
        <v>156</v>
      </c>
      <c r="I96" s="38">
        <v>44998.0</v>
      </c>
      <c r="J96" s="45" t="s">
        <v>345</v>
      </c>
      <c r="K96" s="35" t="s">
        <v>346</v>
      </c>
      <c r="L96" s="35" t="str">
        <f t="shared" si="2"/>
        <v>4.22</v>
      </c>
      <c r="M96" s="35" t="s">
        <v>62</v>
      </c>
      <c r="N96" s="35" t="s">
        <v>72</v>
      </c>
      <c r="O96" s="35"/>
      <c r="P96" s="27"/>
      <c r="Q96" s="27"/>
      <c r="R96" s="40">
        <v>10070.0</v>
      </c>
      <c r="S96" s="41">
        <v>44281.0</v>
      </c>
      <c r="T96" s="42">
        <f t="shared" si="66"/>
        <v>3</v>
      </c>
      <c r="U96" s="42">
        <f t="shared" si="67"/>
        <v>2021</v>
      </c>
      <c r="V96" s="43">
        <f t="shared" si="68"/>
        <v>9.814814815</v>
      </c>
      <c r="W96" s="44" t="s">
        <v>347</v>
      </c>
      <c r="X96" s="42">
        <f t="shared" si="6"/>
        <v>0</v>
      </c>
      <c r="Y96" s="42">
        <f t="shared" si="7"/>
        <v>0</v>
      </c>
      <c r="Z96" s="42">
        <f t="shared" si="8"/>
        <v>1</v>
      </c>
      <c r="AA96" s="42">
        <f t="shared" si="9"/>
        <v>0</v>
      </c>
      <c r="AB96" s="42">
        <f t="shared" si="10"/>
        <v>0</v>
      </c>
      <c r="AC96" s="42">
        <f t="shared" ref="AC96:AG96" si="117">X96+AC95</f>
        <v>34</v>
      </c>
      <c r="AD96" s="42">
        <f t="shared" si="117"/>
        <v>27</v>
      </c>
      <c r="AE96" s="42">
        <f t="shared" si="117"/>
        <v>17</v>
      </c>
      <c r="AF96" s="42">
        <f t="shared" si="117"/>
        <v>10</v>
      </c>
      <c r="AG96" s="42">
        <f t="shared" si="117"/>
        <v>4</v>
      </c>
    </row>
    <row r="97">
      <c r="A97" s="34" t="s">
        <v>348</v>
      </c>
      <c r="B97" s="35" t="s">
        <v>66</v>
      </c>
      <c r="C97" s="36"/>
      <c r="D97" s="37" t="s">
        <v>67</v>
      </c>
      <c r="E97" s="37"/>
      <c r="F97" s="37"/>
      <c r="G97" s="35" t="s">
        <v>68</v>
      </c>
      <c r="H97" s="35" t="s">
        <v>156</v>
      </c>
      <c r="I97" s="38">
        <v>44998.0</v>
      </c>
      <c r="J97" s="45" t="s">
        <v>349</v>
      </c>
      <c r="K97" s="35" t="s">
        <v>273</v>
      </c>
      <c r="L97" s="35" t="str">
        <f t="shared" si="2"/>
        <v>4.25</v>
      </c>
      <c r="M97" s="35" t="s">
        <v>61</v>
      </c>
      <c r="N97" s="35" t="s">
        <v>79</v>
      </c>
      <c r="O97" s="35"/>
      <c r="P97" s="27"/>
      <c r="Q97" s="27"/>
      <c r="R97" s="40">
        <v>9917.0</v>
      </c>
      <c r="S97" s="41">
        <v>44855.0</v>
      </c>
      <c r="T97" s="42">
        <f t="shared" si="66"/>
        <v>10</v>
      </c>
      <c r="U97" s="42">
        <f t="shared" si="67"/>
        <v>2022</v>
      </c>
      <c r="V97" s="43">
        <f t="shared" si="68"/>
        <v>21.94026549</v>
      </c>
      <c r="W97" s="44" t="s">
        <v>350</v>
      </c>
      <c r="X97" s="42">
        <f t="shared" si="6"/>
        <v>0</v>
      </c>
      <c r="Y97" s="42">
        <f t="shared" si="7"/>
        <v>1</v>
      </c>
      <c r="Z97" s="42">
        <f t="shared" si="8"/>
        <v>0</v>
      </c>
      <c r="AA97" s="42">
        <f t="shared" si="9"/>
        <v>0</v>
      </c>
      <c r="AB97" s="42">
        <f t="shared" si="10"/>
        <v>0</v>
      </c>
      <c r="AC97" s="42">
        <f t="shared" ref="AC97:AG97" si="118">X97+AC96</f>
        <v>34</v>
      </c>
      <c r="AD97" s="42">
        <f t="shared" si="118"/>
        <v>28</v>
      </c>
      <c r="AE97" s="42">
        <f t="shared" si="118"/>
        <v>17</v>
      </c>
      <c r="AF97" s="42">
        <f t="shared" si="118"/>
        <v>10</v>
      </c>
      <c r="AG97" s="42">
        <f t="shared" si="118"/>
        <v>4</v>
      </c>
    </row>
    <row r="98">
      <c r="A98" s="34" t="s">
        <v>351</v>
      </c>
      <c r="B98" s="35" t="s">
        <v>66</v>
      </c>
      <c r="C98" s="36"/>
      <c r="D98" s="37" t="s">
        <v>67</v>
      </c>
      <c r="E98" s="37"/>
      <c r="F98" s="37"/>
      <c r="G98" s="35" t="s">
        <v>68</v>
      </c>
      <c r="H98" s="35" t="s">
        <v>156</v>
      </c>
      <c r="I98" s="38">
        <v>44999.0</v>
      </c>
      <c r="J98" s="45" t="s">
        <v>352</v>
      </c>
      <c r="K98" s="35" t="s">
        <v>353</v>
      </c>
      <c r="L98" s="35" t="str">
        <f t="shared" si="2"/>
        <v>4.23</v>
      </c>
      <c r="M98" s="35" t="s">
        <v>60</v>
      </c>
      <c r="N98" s="35" t="s">
        <v>79</v>
      </c>
      <c r="O98" s="35"/>
      <c r="P98" s="27"/>
      <c r="Q98" s="27"/>
      <c r="R98" s="40">
        <v>90312.0</v>
      </c>
      <c r="S98" s="41">
        <v>42720.0</v>
      </c>
      <c r="T98" s="42">
        <f t="shared" si="66"/>
        <v>12</v>
      </c>
      <c r="U98" s="42">
        <f t="shared" si="67"/>
        <v>2016</v>
      </c>
      <c r="V98" s="43">
        <f t="shared" si="68"/>
        <v>34.90993429</v>
      </c>
      <c r="W98" s="44" t="s">
        <v>354</v>
      </c>
      <c r="X98" s="42">
        <f t="shared" si="6"/>
        <v>1</v>
      </c>
      <c r="Y98" s="42">
        <f t="shared" si="7"/>
        <v>0</v>
      </c>
      <c r="Z98" s="42">
        <f t="shared" si="8"/>
        <v>0</v>
      </c>
      <c r="AA98" s="42">
        <f t="shared" si="9"/>
        <v>0</v>
      </c>
      <c r="AB98" s="42">
        <f t="shared" si="10"/>
        <v>0</v>
      </c>
      <c r="AC98" s="42">
        <f t="shared" ref="AC98:AG98" si="119">X98+AC97</f>
        <v>35</v>
      </c>
      <c r="AD98" s="42">
        <f t="shared" si="119"/>
        <v>28</v>
      </c>
      <c r="AE98" s="42">
        <f t="shared" si="119"/>
        <v>17</v>
      </c>
      <c r="AF98" s="42">
        <f t="shared" si="119"/>
        <v>10</v>
      </c>
      <c r="AG98" s="42">
        <f t="shared" si="119"/>
        <v>4</v>
      </c>
    </row>
    <row r="99">
      <c r="A99" s="34" t="s">
        <v>355</v>
      </c>
      <c r="B99" s="35" t="s">
        <v>66</v>
      </c>
      <c r="C99" s="36"/>
      <c r="D99" s="37" t="s">
        <v>67</v>
      </c>
      <c r="E99" s="37"/>
      <c r="F99" s="37"/>
      <c r="G99" s="35" t="s">
        <v>68</v>
      </c>
      <c r="H99" s="35" t="s">
        <v>156</v>
      </c>
      <c r="I99" s="38">
        <v>44999.0</v>
      </c>
      <c r="J99" s="45" t="s">
        <v>356</v>
      </c>
      <c r="K99" s="35" t="s">
        <v>299</v>
      </c>
      <c r="L99" s="35" t="str">
        <f t="shared" si="2"/>
        <v>unkn</v>
      </c>
      <c r="M99" s="35" t="s">
        <v>61</v>
      </c>
      <c r="N99" s="35" t="s">
        <v>79</v>
      </c>
      <c r="O99" s="35"/>
      <c r="P99" s="27"/>
      <c r="Q99" s="27"/>
      <c r="R99" s="40">
        <v>4104.0</v>
      </c>
      <c r="S99" s="41">
        <v>43091.0</v>
      </c>
      <c r="T99" s="42">
        <f t="shared" si="66"/>
        <v>12</v>
      </c>
      <c r="U99" s="42">
        <f t="shared" si="67"/>
        <v>2017</v>
      </c>
      <c r="V99" s="43">
        <f t="shared" si="68"/>
        <v>1.85198556</v>
      </c>
      <c r="W99" s="44" t="s">
        <v>357</v>
      </c>
      <c r="X99" s="42">
        <f t="shared" si="6"/>
        <v>0</v>
      </c>
      <c r="Y99" s="42">
        <f t="shared" si="7"/>
        <v>1</v>
      </c>
      <c r="Z99" s="42">
        <f t="shared" si="8"/>
        <v>0</v>
      </c>
      <c r="AA99" s="42">
        <f t="shared" si="9"/>
        <v>0</v>
      </c>
      <c r="AB99" s="42">
        <f t="shared" si="10"/>
        <v>0</v>
      </c>
      <c r="AC99" s="42">
        <f t="shared" ref="AC99:AG99" si="120">X99+AC98</f>
        <v>35</v>
      </c>
      <c r="AD99" s="42">
        <f t="shared" si="120"/>
        <v>29</v>
      </c>
      <c r="AE99" s="42">
        <f t="shared" si="120"/>
        <v>17</v>
      </c>
      <c r="AF99" s="42">
        <f t="shared" si="120"/>
        <v>10</v>
      </c>
      <c r="AG99" s="42">
        <f t="shared" si="120"/>
        <v>4</v>
      </c>
    </row>
    <row r="100">
      <c r="A100" s="34" t="s">
        <v>358</v>
      </c>
      <c r="B100" s="35" t="s">
        <v>66</v>
      </c>
      <c r="C100" s="36"/>
      <c r="D100" s="37" t="s">
        <v>67</v>
      </c>
      <c r="E100" s="37"/>
      <c r="F100" s="37"/>
      <c r="G100" s="35" t="s">
        <v>68</v>
      </c>
      <c r="H100" s="35" t="s">
        <v>156</v>
      </c>
      <c r="I100" s="38">
        <v>45000.0</v>
      </c>
      <c r="J100" s="45" t="s">
        <v>359</v>
      </c>
      <c r="K100" s="35" t="s">
        <v>273</v>
      </c>
      <c r="L100" s="35" t="str">
        <f t="shared" si="2"/>
        <v>4.25</v>
      </c>
      <c r="M100" s="35" t="s">
        <v>61</v>
      </c>
      <c r="N100" s="35" t="s">
        <v>72</v>
      </c>
      <c r="O100" s="35"/>
      <c r="P100" s="27"/>
      <c r="Q100" s="27"/>
      <c r="R100" s="40">
        <v>26133.0</v>
      </c>
      <c r="S100" s="41">
        <v>44358.0</v>
      </c>
      <c r="T100" s="42">
        <f t="shared" si="66"/>
        <v>6</v>
      </c>
      <c r="U100" s="42">
        <f t="shared" si="67"/>
        <v>2021</v>
      </c>
      <c r="V100" s="43">
        <f t="shared" si="68"/>
        <v>27.5374078</v>
      </c>
      <c r="W100" s="44" t="s">
        <v>360</v>
      </c>
      <c r="X100" s="42">
        <f t="shared" si="6"/>
        <v>0</v>
      </c>
      <c r="Y100" s="42">
        <f t="shared" si="7"/>
        <v>1</v>
      </c>
      <c r="Z100" s="42">
        <f t="shared" si="8"/>
        <v>0</v>
      </c>
      <c r="AA100" s="42">
        <f t="shared" si="9"/>
        <v>0</v>
      </c>
      <c r="AB100" s="42">
        <f t="shared" si="10"/>
        <v>0</v>
      </c>
      <c r="AC100" s="42">
        <f t="shared" ref="AC100:AG100" si="121">X100+AC99</f>
        <v>35</v>
      </c>
      <c r="AD100" s="42">
        <f t="shared" si="121"/>
        <v>30</v>
      </c>
      <c r="AE100" s="42">
        <f t="shared" si="121"/>
        <v>17</v>
      </c>
      <c r="AF100" s="42">
        <f t="shared" si="121"/>
        <v>10</v>
      </c>
      <c r="AG100" s="42">
        <f t="shared" si="121"/>
        <v>4</v>
      </c>
    </row>
    <row r="101">
      <c r="A101" s="34" t="s">
        <v>361</v>
      </c>
      <c r="B101" s="35" t="s">
        <v>75</v>
      </c>
      <c r="C101" s="36" t="s">
        <v>67</v>
      </c>
      <c r="D101" s="37"/>
      <c r="E101" s="37"/>
      <c r="F101" s="37"/>
      <c r="G101" s="35" t="s">
        <v>68</v>
      </c>
      <c r="H101" s="35" t="s">
        <v>156</v>
      </c>
      <c r="I101" s="38">
        <v>45000.0</v>
      </c>
      <c r="J101" s="45" t="s">
        <v>362</v>
      </c>
      <c r="K101" s="35" t="s">
        <v>363</v>
      </c>
      <c r="L101" s="35" t="str">
        <f t="shared" si="2"/>
        <v>4.13</v>
      </c>
      <c r="M101" s="35" t="s">
        <v>62</v>
      </c>
      <c r="N101" s="35" t="s">
        <v>79</v>
      </c>
      <c r="O101" s="35"/>
      <c r="P101" s="27"/>
      <c r="Q101" s="27"/>
      <c r="R101" s="40">
        <v>0.0</v>
      </c>
      <c r="S101" s="41"/>
      <c r="T101" s="42"/>
      <c r="U101" s="42"/>
      <c r="V101" s="43"/>
      <c r="W101" s="35" t="s">
        <v>364</v>
      </c>
      <c r="X101" s="42">
        <f t="shared" si="6"/>
        <v>0</v>
      </c>
      <c r="Y101" s="42">
        <f t="shared" si="7"/>
        <v>0</v>
      </c>
      <c r="Z101" s="42">
        <f t="shared" si="8"/>
        <v>1</v>
      </c>
      <c r="AA101" s="42">
        <f t="shared" si="9"/>
        <v>0</v>
      </c>
      <c r="AB101" s="42">
        <f t="shared" si="10"/>
        <v>0</v>
      </c>
      <c r="AC101" s="42">
        <f t="shared" ref="AC101:AG101" si="122">X101+AC100</f>
        <v>35</v>
      </c>
      <c r="AD101" s="42">
        <f t="shared" si="122"/>
        <v>30</v>
      </c>
      <c r="AE101" s="42">
        <f t="shared" si="122"/>
        <v>18</v>
      </c>
      <c r="AF101" s="42">
        <f t="shared" si="122"/>
        <v>10</v>
      </c>
      <c r="AG101" s="42">
        <f t="shared" si="122"/>
        <v>4</v>
      </c>
    </row>
    <row r="102">
      <c r="A102" s="34" t="s">
        <v>365</v>
      </c>
      <c r="B102" s="35" t="s">
        <v>66</v>
      </c>
      <c r="C102" s="36"/>
      <c r="D102" s="37" t="s">
        <v>67</v>
      </c>
      <c r="E102" s="37"/>
      <c r="F102" s="37"/>
      <c r="G102" s="35" t="s">
        <v>68</v>
      </c>
      <c r="H102" s="35" t="s">
        <v>156</v>
      </c>
      <c r="I102" s="38">
        <v>45000.0</v>
      </c>
      <c r="J102" s="45" t="s">
        <v>366</v>
      </c>
      <c r="K102" s="35" t="s">
        <v>353</v>
      </c>
      <c r="L102" s="35" t="str">
        <f t="shared" si="2"/>
        <v>4.23</v>
      </c>
      <c r="M102" s="35" t="s">
        <v>60</v>
      </c>
      <c r="N102" s="35" t="s">
        <v>79</v>
      </c>
      <c r="O102" s="35"/>
      <c r="P102" s="27"/>
      <c r="Q102" s="27"/>
      <c r="R102" s="40">
        <v>1597.0</v>
      </c>
      <c r="S102" s="41">
        <v>44593.0</v>
      </c>
      <c r="T102" s="42">
        <f t="shared" ref="T102:T167" si="124">MONTH(S102)</f>
        <v>2</v>
      </c>
      <c r="U102" s="42">
        <f t="shared" ref="U102:U167" si="125">YEAR(S102)</f>
        <v>2022</v>
      </c>
      <c r="V102" s="43">
        <f t="shared" ref="V102:V107" si="126">R102/(TODAY()-S102)</f>
        <v>2.236694678</v>
      </c>
      <c r="W102" s="44" t="s">
        <v>367</v>
      </c>
      <c r="X102" s="42">
        <f t="shared" si="6"/>
        <v>1</v>
      </c>
      <c r="Y102" s="42">
        <f t="shared" si="7"/>
        <v>0</v>
      </c>
      <c r="Z102" s="42">
        <f t="shared" si="8"/>
        <v>0</v>
      </c>
      <c r="AA102" s="42">
        <f t="shared" si="9"/>
        <v>0</v>
      </c>
      <c r="AB102" s="42">
        <f t="shared" si="10"/>
        <v>0</v>
      </c>
      <c r="AC102" s="42">
        <f t="shared" ref="AC102:AG102" si="123">X102+AC101</f>
        <v>36</v>
      </c>
      <c r="AD102" s="42">
        <f t="shared" si="123"/>
        <v>30</v>
      </c>
      <c r="AE102" s="42">
        <f t="shared" si="123"/>
        <v>18</v>
      </c>
      <c r="AF102" s="42">
        <f t="shared" si="123"/>
        <v>10</v>
      </c>
      <c r="AG102" s="42">
        <f t="shared" si="123"/>
        <v>4</v>
      </c>
    </row>
    <row r="103">
      <c r="A103" s="34" t="s">
        <v>368</v>
      </c>
      <c r="B103" s="35" t="s">
        <v>148</v>
      </c>
      <c r="C103" s="36" t="s">
        <v>67</v>
      </c>
      <c r="D103" s="37"/>
      <c r="E103" s="37"/>
      <c r="F103" s="37"/>
      <c r="G103" s="35" t="s">
        <v>68</v>
      </c>
      <c r="H103" s="35" t="s">
        <v>156</v>
      </c>
      <c r="I103" s="38">
        <v>45000.0</v>
      </c>
      <c r="J103" s="45" t="s">
        <v>369</v>
      </c>
      <c r="K103" s="35" t="s">
        <v>299</v>
      </c>
      <c r="L103" s="35" t="str">
        <f t="shared" si="2"/>
        <v>unkn</v>
      </c>
      <c r="M103" s="35" t="s">
        <v>60</v>
      </c>
      <c r="N103" s="35" t="s">
        <v>72</v>
      </c>
      <c r="O103" s="35"/>
      <c r="P103" s="27"/>
      <c r="Q103" s="27"/>
      <c r="R103" s="40">
        <v>61345.0</v>
      </c>
      <c r="S103" s="41">
        <v>43228.0</v>
      </c>
      <c r="T103" s="42">
        <f t="shared" si="124"/>
        <v>5</v>
      </c>
      <c r="U103" s="42">
        <f t="shared" si="125"/>
        <v>2018</v>
      </c>
      <c r="V103" s="43">
        <f t="shared" si="126"/>
        <v>29.50697451</v>
      </c>
      <c r="W103" s="44" t="s">
        <v>370</v>
      </c>
      <c r="X103" s="42">
        <f t="shared" si="6"/>
        <v>1</v>
      </c>
      <c r="Y103" s="42">
        <f t="shared" si="7"/>
        <v>0</v>
      </c>
      <c r="Z103" s="42">
        <f t="shared" si="8"/>
        <v>0</v>
      </c>
      <c r="AA103" s="42">
        <f t="shared" si="9"/>
        <v>0</v>
      </c>
      <c r="AB103" s="42">
        <f t="shared" si="10"/>
        <v>0</v>
      </c>
      <c r="AC103" s="42">
        <f t="shared" ref="AC103:AG103" si="127">X103+AC102</f>
        <v>37</v>
      </c>
      <c r="AD103" s="42">
        <f t="shared" si="127"/>
        <v>30</v>
      </c>
      <c r="AE103" s="42">
        <f t="shared" si="127"/>
        <v>18</v>
      </c>
      <c r="AF103" s="42">
        <f t="shared" si="127"/>
        <v>10</v>
      </c>
      <c r="AG103" s="42">
        <f t="shared" si="127"/>
        <v>4</v>
      </c>
    </row>
    <row r="104">
      <c r="A104" s="34" t="s">
        <v>371</v>
      </c>
      <c r="B104" s="35" t="s">
        <v>66</v>
      </c>
      <c r="C104" s="36"/>
      <c r="D104" s="37" t="s">
        <v>67</v>
      </c>
      <c r="E104" s="37"/>
      <c r="F104" s="37"/>
      <c r="G104" s="35" t="s">
        <v>68</v>
      </c>
      <c r="H104" s="35" t="s">
        <v>156</v>
      </c>
      <c r="I104" s="38">
        <v>45001.0</v>
      </c>
      <c r="J104" s="45" t="s">
        <v>372</v>
      </c>
      <c r="K104" s="35" t="s">
        <v>373</v>
      </c>
      <c r="L104" s="35" t="str">
        <f t="shared" si="2"/>
        <v>4.23</v>
      </c>
      <c r="M104" s="35" t="s">
        <v>60</v>
      </c>
      <c r="N104" s="35" t="s">
        <v>72</v>
      </c>
      <c r="O104" s="35"/>
      <c r="P104" s="27"/>
      <c r="Q104" s="27"/>
      <c r="R104" s="40">
        <v>2944.0</v>
      </c>
      <c r="S104" s="41">
        <v>44104.0</v>
      </c>
      <c r="T104" s="42">
        <f t="shared" si="124"/>
        <v>9</v>
      </c>
      <c r="U104" s="42">
        <f t="shared" si="125"/>
        <v>2020</v>
      </c>
      <c r="V104" s="43">
        <f t="shared" si="126"/>
        <v>2.447215295</v>
      </c>
      <c r="W104" s="44" t="s">
        <v>374</v>
      </c>
      <c r="X104" s="42">
        <f t="shared" si="6"/>
        <v>1</v>
      </c>
      <c r="Y104" s="42">
        <f t="shared" si="7"/>
        <v>0</v>
      </c>
      <c r="Z104" s="42">
        <f t="shared" si="8"/>
        <v>0</v>
      </c>
      <c r="AA104" s="42">
        <f t="shared" si="9"/>
        <v>0</v>
      </c>
      <c r="AB104" s="42">
        <f t="shared" si="10"/>
        <v>0</v>
      </c>
      <c r="AC104" s="42">
        <f t="shared" ref="AC104:AG104" si="128">X104+AC103</f>
        <v>38</v>
      </c>
      <c r="AD104" s="42">
        <f t="shared" si="128"/>
        <v>30</v>
      </c>
      <c r="AE104" s="42">
        <f t="shared" si="128"/>
        <v>18</v>
      </c>
      <c r="AF104" s="42">
        <f t="shared" si="128"/>
        <v>10</v>
      </c>
      <c r="AG104" s="42">
        <f t="shared" si="128"/>
        <v>4</v>
      </c>
    </row>
    <row r="105">
      <c r="A105" s="34" t="s">
        <v>375</v>
      </c>
      <c r="B105" s="35" t="s">
        <v>75</v>
      </c>
      <c r="C105" s="36" t="s">
        <v>67</v>
      </c>
      <c r="D105" s="37"/>
      <c r="E105" s="37"/>
      <c r="F105" s="37"/>
      <c r="G105" s="35" t="s">
        <v>68</v>
      </c>
      <c r="H105" s="35" t="s">
        <v>156</v>
      </c>
      <c r="I105" s="38">
        <v>45001.0</v>
      </c>
      <c r="J105" s="45" t="s">
        <v>376</v>
      </c>
      <c r="K105" s="35" t="s">
        <v>377</v>
      </c>
      <c r="L105" s="35" t="str">
        <f t="shared" si="2"/>
        <v>4.20</v>
      </c>
      <c r="M105" s="35" t="s">
        <v>63</v>
      </c>
      <c r="N105" s="35" t="s">
        <v>79</v>
      </c>
      <c r="O105" s="35"/>
      <c r="P105" s="27"/>
      <c r="Q105" s="27"/>
      <c r="R105" s="40">
        <v>7669.0</v>
      </c>
      <c r="S105" s="41">
        <v>44735.0</v>
      </c>
      <c r="T105" s="42">
        <f t="shared" si="124"/>
        <v>6</v>
      </c>
      <c r="U105" s="42">
        <f t="shared" si="125"/>
        <v>2022</v>
      </c>
      <c r="V105" s="43">
        <f t="shared" si="126"/>
        <v>13.40734266</v>
      </c>
      <c r="W105" s="44" t="s">
        <v>378</v>
      </c>
      <c r="X105" s="42">
        <f t="shared" si="6"/>
        <v>0</v>
      </c>
      <c r="Y105" s="42">
        <f t="shared" si="7"/>
        <v>0</v>
      </c>
      <c r="Z105" s="42">
        <f t="shared" si="8"/>
        <v>0</v>
      </c>
      <c r="AA105" s="42">
        <f t="shared" si="9"/>
        <v>1</v>
      </c>
      <c r="AB105" s="42">
        <f t="shared" si="10"/>
        <v>0</v>
      </c>
      <c r="AC105" s="42">
        <f t="shared" ref="AC105:AG105" si="129">X105+AC104</f>
        <v>38</v>
      </c>
      <c r="AD105" s="42">
        <f t="shared" si="129"/>
        <v>30</v>
      </c>
      <c r="AE105" s="42">
        <f t="shared" si="129"/>
        <v>18</v>
      </c>
      <c r="AF105" s="42">
        <f t="shared" si="129"/>
        <v>11</v>
      </c>
      <c r="AG105" s="42">
        <f t="shared" si="129"/>
        <v>4</v>
      </c>
    </row>
    <row r="106">
      <c r="A106" s="34" t="s">
        <v>379</v>
      </c>
      <c r="B106" s="35" t="s">
        <v>66</v>
      </c>
      <c r="C106" s="36"/>
      <c r="D106" s="37" t="s">
        <v>67</v>
      </c>
      <c r="E106" s="37"/>
      <c r="F106" s="37"/>
      <c r="G106" s="35" t="s">
        <v>68</v>
      </c>
      <c r="H106" s="35" t="s">
        <v>156</v>
      </c>
      <c r="I106" s="38">
        <v>45001.0</v>
      </c>
      <c r="J106" s="45" t="s">
        <v>380</v>
      </c>
      <c r="K106" s="35" t="s">
        <v>381</v>
      </c>
      <c r="L106" s="35" t="str">
        <f t="shared" si="2"/>
        <v>4.19</v>
      </c>
      <c r="M106" s="35" t="s">
        <v>60</v>
      </c>
      <c r="N106" s="35" t="s">
        <v>72</v>
      </c>
      <c r="O106" s="35"/>
      <c r="P106" s="27"/>
      <c r="Q106" s="27"/>
      <c r="R106" s="40">
        <v>9498.0</v>
      </c>
      <c r="S106" s="41">
        <v>43711.0</v>
      </c>
      <c r="T106" s="42">
        <f t="shared" si="124"/>
        <v>9</v>
      </c>
      <c r="U106" s="42">
        <f t="shared" si="125"/>
        <v>2019</v>
      </c>
      <c r="V106" s="43">
        <f t="shared" si="126"/>
        <v>5.95112782</v>
      </c>
      <c r="W106" s="44" t="s">
        <v>382</v>
      </c>
      <c r="X106" s="42">
        <f t="shared" si="6"/>
        <v>1</v>
      </c>
      <c r="Y106" s="42">
        <f t="shared" si="7"/>
        <v>0</v>
      </c>
      <c r="Z106" s="42">
        <f t="shared" si="8"/>
        <v>0</v>
      </c>
      <c r="AA106" s="42">
        <f t="shared" si="9"/>
        <v>0</v>
      </c>
      <c r="AB106" s="42">
        <f t="shared" si="10"/>
        <v>0</v>
      </c>
      <c r="AC106" s="42">
        <f t="shared" ref="AC106:AG106" si="130">X106+AC105</f>
        <v>39</v>
      </c>
      <c r="AD106" s="42">
        <f t="shared" si="130"/>
        <v>30</v>
      </c>
      <c r="AE106" s="42">
        <f t="shared" si="130"/>
        <v>18</v>
      </c>
      <c r="AF106" s="42">
        <f t="shared" si="130"/>
        <v>11</v>
      </c>
      <c r="AG106" s="42">
        <f t="shared" si="130"/>
        <v>4</v>
      </c>
    </row>
    <row r="107">
      <c r="A107" s="34" t="s">
        <v>383</v>
      </c>
      <c r="B107" s="35" t="s">
        <v>75</v>
      </c>
      <c r="C107" s="36" t="s">
        <v>67</v>
      </c>
      <c r="D107" s="37"/>
      <c r="E107" s="37"/>
      <c r="F107" s="37"/>
      <c r="G107" s="35" t="s">
        <v>68</v>
      </c>
      <c r="H107" s="35" t="s">
        <v>156</v>
      </c>
      <c r="I107" s="38">
        <v>45001.0</v>
      </c>
      <c r="J107" s="45" t="s">
        <v>384</v>
      </c>
      <c r="K107" s="35" t="s">
        <v>353</v>
      </c>
      <c r="L107" s="35" t="str">
        <f t="shared" si="2"/>
        <v>4.23</v>
      </c>
      <c r="M107" s="35" t="s">
        <v>62</v>
      </c>
      <c r="N107" s="35" t="s">
        <v>72</v>
      </c>
      <c r="O107" s="35"/>
      <c r="P107" s="27"/>
      <c r="Q107" s="27"/>
      <c r="R107" s="40">
        <v>57.0</v>
      </c>
      <c r="S107" s="41">
        <v>44169.0</v>
      </c>
      <c r="T107" s="42">
        <f t="shared" si="124"/>
        <v>12</v>
      </c>
      <c r="U107" s="42">
        <f t="shared" si="125"/>
        <v>2020</v>
      </c>
      <c r="V107" s="43">
        <f t="shared" si="126"/>
        <v>0.05008787346</v>
      </c>
      <c r="W107" s="44" t="s">
        <v>385</v>
      </c>
      <c r="X107" s="42">
        <f t="shared" si="6"/>
        <v>0</v>
      </c>
      <c r="Y107" s="42">
        <f t="shared" si="7"/>
        <v>0</v>
      </c>
      <c r="Z107" s="42">
        <f t="shared" si="8"/>
        <v>1</v>
      </c>
      <c r="AA107" s="42">
        <f t="shared" si="9"/>
        <v>0</v>
      </c>
      <c r="AB107" s="42">
        <f t="shared" si="10"/>
        <v>0</v>
      </c>
      <c r="AC107" s="42">
        <f t="shared" ref="AC107:AG107" si="131">X107+AC106</f>
        <v>39</v>
      </c>
      <c r="AD107" s="42">
        <f t="shared" si="131"/>
        <v>30</v>
      </c>
      <c r="AE107" s="42">
        <f t="shared" si="131"/>
        <v>19</v>
      </c>
      <c r="AF107" s="42">
        <f t="shared" si="131"/>
        <v>11</v>
      </c>
      <c r="AG107" s="42">
        <f t="shared" si="131"/>
        <v>4</v>
      </c>
    </row>
    <row r="108">
      <c r="A108" s="34" t="s">
        <v>386</v>
      </c>
      <c r="B108" s="35" t="s">
        <v>66</v>
      </c>
      <c r="C108" s="36"/>
      <c r="D108" s="37" t="s">
        <v>67</v>
      </c>
      <c r="E108" s="37"/>
      <c r="F108" s="37"/>
      <c r="G108" s="35"/>
      <c r="H108" s="35" t="s">
        <v>69</v>
      </c>
      <c r="I108" s="38">
        <v>45001.0</v>
      </c>
      <c r="J108" s="45" t="s">
        <v>387</v>
      </c>
      <c r="K108" s="35"/>
      <c r="L108" s="35" t="str">
        <f t="shared" si="2"/>
        <v/>
      </c>
      <c r="M108" s="35" t="s">
        <v>60</v>
      </c>
      <c r="N108" s="35" t="s">
        <v>72</v>
      </c>
      <c r="O108" s="35"/>
      <c r="P108" s="27"/>
      <c r="Q108" s="27"/>
      <c r="R108" s="40">
        <v>0.0</v>
      </c>
      <c r="S108" s="41">
        <v>42937.0</v>
      </c>
      <c r="T108" s="42">
        <f t="shared" si="124"/>
        <v>7</v>
      </c>
      <c r="U108" s="42">
        <f t="shared" si="125"/>
        <v>2017</v>
      </c>
      <c r="V108" s="43" t="s">
        <v>86</v>
      </c>
      <c r="W108" s="44" t="s">
        <v>388</v>
      </c>
      <c r="X108" s="42">
        <f t="shared" si="6"/>
        <v>1</v>
      </c>
      <c r="Y108" s="42">
        <f t="shared" si="7"/>
        <v>0</v>
      </c>
      <c r="Z108" s="42">
        <f t="shared" si="8"/>
        <v>0</v>
      </c>
      <c r="AA108" s="42">
        <f t="shared" si="9"/>
        <v>0</v>
      </c>
      <c r="AB108" s="42">
        <f t="shared" si="10"/>
        <v>0</v>
      </c>
      <c r="AC108" s="42">
        <f t="shared" ref="AC108:AG108" si="132">X108+AC107</f>
        <v>40</v>
      </c>
      <c r="AD108" s="42">
        <f t="shared" si="132"/>
        <v>30</v>
      </c>
      <c r="AE108" s="42">
        <f t="shared" si="132"/>
        <v>19</v>
      </c>
      <c r="AF108" s="42">
        <f t="shared" si="132"/>
        <v>11</v>
      </c>
      <c r="AG108" s="42">
        <f t="shared" si="132"/>
        <v>4</v>
      </c>
    </row>
    <row r="109">
      <c r="A109" s="34" t="s">
        <v>389</v>
      </c>
      <c r="B109" s="35" t="s">
        <v>66</v>
      </c>
      <c r="C109" s="36"/>
      <c r="D109" s="37" t="s">
        <v>67</v>
      </c>
      <c r="E109" s="37"/>
      <c r="F109" s="37"/>
      <c r="G109" s="35"/>
      <c r="H109" s="35" t="s">
        <v>69</v>
      </c>
      <c r="I109" s="38">
        <v>45001.0</v>
      </c>
      <c r="J109" s="45" t="s">
        <v>390</v>
      </c>
      <c r="K109" s="35"/>
      <c r="L109" s="35" t="str">
        <f t="shared" si="2"/>
        <v/>
      </c>
      <c r="M109" s="35" t="s">
        <v>61</v>
      </c>
      <c r="N109" s="35" t="s">
        <v>72</v>
      </c>
      <c r="O109" s="35"/>
      <c r="P109" s="27"/>
      <c r="Q109" s="27"/>
      <c r="R109" s="40">
        <v>8957.0</v>
      </c>
      <c r="S109" s="41">
        <v>44826.0</v>
      </c>
      <c r="T109" s="42">
        <f t="shared" si="124"/>
        <v>9</v>
      </c>
      <c r="U109" s="42">
        <f t="shared" si="125"/>
        <v>2022</v>
      </c>
      <c r="V109" s="43">
        <f t="shared" ref="V109:V111" si="134">R109/(TODAY()-S109)</f>
        <v>18.62162162</v>
      </c>
      <c r="W109" s="44" t="s">
        <v>391</v>
      </c>
      <c r="X109" s="42">
        <f t="shared" si="6"/>
        <v>0</v>
      </c>
      <c r="Y109" s="42">
        <f t="shared" si="7"/>
        <v>1</v>
      </c>
      <c r="Z109" s="42">
        <f t="shared" si="8"/>
        <v>0</v>
      </c>
      <c r="AA109" s="42">
        <f t="shared" si="9"/>
        <v>0</v>
      </c>
      <c r="AB109" s="42">
        <f t="shared" si="10"/>
        <v>0</v>
      </c>
      <c r="AC109" s="42">
        <f t="shared" ref="AC109:AG109" si="133">X109+AC108</f>
        <v>40</v>
      </c>
      <c r="AD109" s="42">
        <f t="shared" si="133"/>
        <v>31</v>
      </c>
      <c r="AE109" s="42">
        <f t="shared" si="133"/>
        <v>19</v>
      </c>
      <c r="AF109" s="42">
        <f t="shared" si="133"/>
        <v>11</v>
      </c>
      <c r="AG109" s="42">
        <f t="shared" si="133"/>
        <v>4</v>
      </c>
    </row>
    <row r="110">
      <c r="A110" s="34" t="s">
        <v>392</v>
      </c>
      <c r="B110" s="35" t="s">
        <v>75</v>
      </c>
      <c r="C110" s="36" t="s">
        <v>67</v>
      </c>
      <c r="D110" s="37"/>
      <c r="E110" s="37"/>
      <c r="F110" s="37"/>
      <c r="G110" s="35"/>
      <c r="H110" s="35" t="s">
        <v>69</v>
      </c>
      <c r="I110" s="38">
        <v>45001.0</v>
      </c>
      <c r="J110" s="39"/>
      <c r="K110" s="35"/>
      <c r="L110" s="35" t="str">
        <f t="shared" si="2"/>
        <v/>
      </c>
      <c r="M110" s="35" t="s">
        <v>60</v>
      </c>
      <c r="N110" s="35" t="s">
        <v>72</v>
      </c>
      <c r="O110" s="35"/>
      <c r="P110" s="27"/>
      <c r="Q110" s="27"/>
      <c r="R110" s="40">
        <v>49146.0</v>
      </c>
      <c r="S110" s="41">
        <v>44481.0</v>
      </c>
      <c r="T110" s="42">
        <f t="shared" si="124"/>
        <v>10</v>
      </c>
      <c r="U110" s="42">
        <f t="shared" si="125"/>
        <v>2021</v>
      </c>
      <c r="V110" s="43">
        <f t="shared" si="134"/>
        <v>59.49878935</v>
      </c>
      <c r="W110" s="44" t="s">
        <v>393</v>
      </c>
      <c r="X110" s="42">
        <f t="shared" si="6"/>
        <v>1</v>
      </c>
      <c r="Y110" s="42">
        <f t="shared" si="7"/>
        <v>0</v>
      </c>
      <c r="Z110" s="42">
        <f t="shared" si="8"/>
        <v>0</v>
      </c>
      <c r="AA110" s="42">
        <f t="shared" si="9"/>
        <v>0</v>
      </c>
      <c r="AB110" s="42">
        <f t="shared" si="10"/>
        <v>0</v>
      </c>
      <c r="AC110" s="42">
        <f t="shared" ref="AC110:AG110" si="135">X110+AC109</f>
        <v>41</v>
      </c>
      <c r="AD110" s="42">
        <f t="shared" si="135"/>
        <v>31</v>
      </c>
      <c r="AE110" s="42">
        <f t="shared" si="135"/>
        <v>19</v>
      </c>
      <c r="AF110" s="42">
        <f t="shared" si="135"/>
        <v>11</v>
      </c>
      <c r="AG110" s="42">
        <f t="shared" si="135"/>
        <v>4</v>
      </c>
    </row>
    <row r="111">
      <c r="A111" s="34" t="s">
        <v>394</v>
      </c>
      <c r="B111" s="35" t="s">
        <v>91</v>
      </c>
      <c r="C111" s="36"/>
      <c r="D111" s="37"/>
      <c r="E111" s="37" t="s">
        <v>67</v>
      </c>
      <c r="F111" s="37"/>
      <c r="G111" s="35"/>
      <c r="H111" s="35" t="s">
        <v>69</v>
      </c>
      <c r="I111" s="38">
        <v>45001.0</v>
      </c>
      <c r="J111" s="45" t="s">
        <v>395</v>
      </c>
      <c r="K111" s="35"/>
      <c r="L111" s="35" t="str">
        <f t="shared" si="2"/>
        <v/>
      </c>
      <c r="M111" s="35" t="s">
        <v>60</v>
      </c>
      <c r="N111" s="35" t="s">
        <v>72</v>
      </c>
      <c r="O111" s="35"/>
      <c r="P111" s="27"/>
      <c r="Q111" s="27"/>
      <c r="R111" s="40">
        <v>6611.0</v>
      </c>
      <c r="S111" s="41">
        <v>44461.0</v>
      </c>
      <c r="T111" s="42">
        <f t="shared" si="124"/>
        <v>9</v>
      </c>
      <c r="U111" s="42">
        <f t="shared" si="125"/>
        <v>2021</v>
      </c>
      <c r="V111" s="43">
        <f t="shared" si="134"/>
        <v>7.814420804</v>
      </c>
      <c r="W111" s="44" t="s">
        <v>396</v>
      </c>
      <c r="X111" s="42">
        <f t="shared" si="6"/>
        <v>1</v>
      </c>
      <c r="Y111" s="42">
        <f t="shared" si="7"/>
        <v>0</v>
      </c>
      <c r="Z111" s="42">
        <f t="shared" si="8"/>
        <v>0</v>
      </c>
      <c r="AA111" s="42">
        <f t="shared" si="9"/>
        <v>0</v>
      </c>
      <c r="AB111" s="42">
        <f t="shared" si="10"/>
        <v>0</v>
      </c>
      <c r="AC111" s="42">
        <f t="shared" ref="AC111:AG111" si="136">X111+AC110</f>
        <v>42</v>
      </c>
      <c r="AD111" s="42">
        <f t="shared" si="136"/>
        <v>31</v>
      </c>
      <c r="AE111" s="42">
        <f t="shared" si="136"/>
        <v>19</v>
      </c>
      <c r="AF111" s="42">
        <f t="shared" si="136"/>
        <v>11</v>
      </c>
      <c r="AG111" s="42">
        <f t="shared" si="136"/>
        <v>4</v>
      </c>
    </row>
    <row r="112">
      <c r="A112" s="34" t="s">
        <v>397</v>
      </c>
      <c r="B112" s="35" t="s">
        <v>66</v>
      </c>
      <c r="C112" s="36"/>
      <c r="D112" s="37" t="s">
        <v>67</v>
      </c>
      <c r="E112" s="37"/>
      <c r="F112" s="37"/>
      <c r="G112" s="35" t="s">
        <v>398</v>
      </c>
      <c r="H112" s="35" t="s">
        <v>156</v>
      </c>
      <c r="I112" s="38">
        <v>45002.0</v>
      </c>
      <c r="J112" s="45" t="s">
        <v>399</v>
      </c>
      <c r="K112" s="35" t="s">
        <v>299</v>
      </c>
      <c r="L112" s="35" t="str">
        <f t="shared" si="2"/>
        <v>unkn</v>
      </c>
      <c r="M112" s="35" t="s">
        <v>61</v>
      </c>
      <c r="N112" s="35" t="s">
        <v>79</v>
      </c>
      <c r="O112" s="35"/>
      <c r="P112" s="27"/>
      <c r="Q112" s="27"/>
      <c r="R112" s="40">
        <v>0.0</v>
      </c>
      <c r="S112" s="41">
        <v>44770.0</v>
      </c>
      <c r="T112" s="42">
        <f t="shared" si="124"/>
        <v>7</v>
      </c>
      <c r="U112" s="42">
        <f t="shared" si="125"/>
        <v>2022</v>
      </c>
      <c r="V112" s="43"/>
      <c r="W112" s="44" t="s">
        <v>400</v>
      </c>
      <c r="X112" s="42">
        <f t="shared" si="6"/>
        <v>0</v>
      </c>
      <c r="Y112" s="42">
        <f t="shared" si="7"/>
        <v>1</v>
      </c>
      <c r="Z112" s="42">
        <f t="shared" si="8"/>
        <v>0</v>
      </c>
      <c r="AA112" s="42">
        <f t="shared" si="9"/>
        <v>0</v>
      </c>
      <c r="AB112" s="42">
        <f t="shared" si="10"/>
        <v>0</v>
      </c>
      <c r="AC112" s="42">
        <f t="shared" ref="AC112:AG112" si="137">X112+AC111</f>
        <v>42</v>
      </c>
      <c r="AD112" s="42">
        <f t="shared" si="137"/>
        <v>32</v>
      </c>
      <c r="AE112" s="42">
        <f t="shared" si="137"/>
        <v>19</v>
      </c>
      <c r="AF112" s="42">
        <f t="shared" si="137"/>
        <v>11</v>
      </c>
      <c r="AG112" s="42">
        <f t="shared" si="137"/>
        <v>4</v>
      </c>
    </row>
    <row r="113">
      <c r="A113" s="34" t="s">
        <v>401</v>
      </c>
      <c r="B113" s="35" t="s">
        <v>66</v>
      </c>
      <c r="C113" s="36"/>
      <c r="D113" s="37" t="s">
        <v>67</v>
      </c>
      <c r="E113" s="37"/>
      <c r="F113" s="37"/>
      <c r="G113" s="35" t="s">
        <v>68</v>
      </c>
      <c r="H113" s="35" t="s">
        <v>156</v>
      </c>
      <c r="I113" s="38">
        <v>45002.0</v>
      </c>
      <c r="J113" s="45" t="s">
        <v>402</v>
      </c>
      <c r="K113" s="35" t="s">
        <v>299</v>
      </c>
      <c r="L113" s="35" t="str">
        <f t="shared" si="2"/>
        <v>unkn</v>
      </c>
      <c r="M113" s="35" t="s">
        <v>60</v>
      </c>
      <c r="N113" s="35" t="s">
        <v>72</v>
      </c>
      <c r="O113" s="35"/>
      <c r="P113" s="27"/>
      <c r="Q113" s="27" t="s">
        <v>48</v>
      </c>
      <c r="R113" s="40">
        <v>14160.0</v>
      </c>
      <c r="S113" s="41">
        <v>43154.0</v>
      </c>
      <c r="T113" s="42">
        <f t="shared" si="124"/>
        <v>2</v>
      </c>
      <c r="U113" s="42">
        <f t="shared" si="125"/>
        <v>2018</v>
      </c>
      <c r="V113" s="43">
        <f t="shared" ref="V113:V154" si="139">R113/(TODAY()-S113)</f>
        <v>6.576869484</v>
      </c>
      <c r="W113" s="44" t="s">
        <v>403</v>
      </c>
      <c r="X113" s="42">
        <f t="shared" si="6"/>
        <v>1</v>
      </c>
      <c r="Y113" s="42">
        <f t="shared" si="7"/>
        <v>0</v>
      </c>
      <c r="Z113" s="42">
        <f t="shared" si="8"/>
        <v>0</v>
      </c>
      <c r="AA113" s="42">
        <f t="shared" si="9"/>
        <v>0</v>
      </c>
      <c r="AB113" s="42">
        <f t="shared" si="10"/>
        <v>0</v>
      </c>
      <c r="AC113" s="42">
        <f t="shared" ref="AC113:AG113" si="138">X113+AC112</f>
        <v>43</v>
      </c>
      <c r="AD113" s="42">
        <f t="shared" si="138"/>
        <v>32</v>
      </c>
      <c r="AE113" s="42">
        <f t="shared" si="138"/>
        <v>19</v>
      </c>
      <c r="AF113" s="42">
        <f t="shared" si="138"/>
        <v>11</v>
      </c>
      <c r="AG113" s="42">
        <f t="shared" si="138"/>
        <v>4</v>
      </c>
    </row>
    <row r="114">
      <c r="A114" s="34" t="s">
        <v>404</v>
      </c>
      <c r="B114" s="35" t="s">
        <v>66</v>
      </c>
      <c r="C114" s="36"/>
      <c r="D114" s="37" t="s">
        <v>67</v>
      </c>
      <c r="E114" s="37"/>
      <c r="F114" s="37"/>
      <c r="G114" s="35" t="s">
        <v>68</v>
      </c>
      <c r="H114" s="35" t="s">
        <v>156</v>
      </c>
      <c r="I114" s="38">
        <v>45006.0</v>
      </c>
      <c r="J114" s="39"/>
      <c r="K114" s="35" t="s">
        <v>299</v>
      </c>
      <c r="L114" s="35" t="str">
        <f t="shared" si="2"/>
        <v>unkn</v>
      </c>
      <c r="M114" s="35" t="s">
        <v>64</v>
      </c>
      <c r="N114" s="35"/>
      <c r="O114" s="35"/>
      <c r="P114" s="27"/>
      <c r="Q114" s="27" t="s">
        <v>48</v>
      </c>
      <c r="R114" s="40">
        <v>6477.0</v>
      </c>
      <c r="S114" s="41">
        <v>44854.0</v>
      </c>
      <c r="T114" s="42">
        <f t="shared" si="124"/>
        <v>10</v>
      </c>
      <c r="U114" s="42">
        <f t="shared" si="125"/>
        <v>2022</v>
      </c>
      <c r="V114" s="43">
        <f t="shared" si="139"/>
        <v>14.29801325</v>
      </c>
      <c r="W114" s="44" t="s">
        <v>405</v>
      </c>
      <c r="X114" s="42">
        <f t="shared" si="6"/>
        <v>0</v>
      </c>
      <c r="Y114" s="42">
        <f t="shared" si="7"/>
        <v>0</v>
      </c>
      <c r="Z114" s="42">
        <f t="shared" si="8"/>
        <v>0</v>
      </c>
      <c r="AA114" s="42">
        <f t="shared" si="9"/>
        <v>0</v>
      </c>
      <c r="AB114" s="42">
        <f t="shared" si="10"/>
        <v>1</v>
      </c>
      <c r="AC114" s="42">
        <f t="shared" ref="AC114:AG114" si="140">X114+AC113</f>
        <v>43</v>
      </c>
      <c r="AD114" s="42">
        <f t="shared" si="140"/>
        <v>32</v>
      </c>
      <c r="AE114" s="42">
        <f t="shared" si="140"/>
        <v>19</v>
      </c>
      <c r="AF114" s="42">
        <f t="shared" si="140"/>
        <v>11</v>
      </c>
      <c r="AG114" s="42">
        <f t="shared" si="140"/>
        <v>5</v>
      </c>
    </row>
    <row r="115">
      <c r="A115" s="34" t="s">
        <v>406</v>
      </c>
      <c r="B115" s="35" t="s">
        <v>66</v>
      </c>
      <c r="C115" s="36"/>
      <c r="D115" s="37" t="s">
        <v>67</v>
      </c>
      <c r="E115" s="37"/>
      <c r="F115" s="37"/>
      <c r="G115" s="35" t="s">
        <v>68</v>
      </c>
      <c r="H115" s="35" t="s">
        <v>156</v>
      </c>
      <c r="I115" s="38">
        <v>45006.0</v>
      </c>
      <c r="J115" s="45" t="s">
        <v>407</v>
      </c>
      <c r="K115" s="35" t="s">
        <v>408</v>
      </c>
      <c r="L115" s="35" t="str">
        <f t="shared" si="2"/>
        <v>4.19</v>
      </c>
      <c r="M115" s="35" t="s">
        <v>60</v>
      </c>
      <c r="N115" s="35" t="s">
        <v>72</v>
      </c>
      <c r="O115" s="35"/>
      <c r="P115" s="27"/>
      <c r="Q115" s="27"/>
      <c r="R115" s="40">
        <v>568.0</v>
      </c>
      <c r="S115" s="41">
        <v>43434.0</v>
      </c>
      <c r="T115" s="42">
        <f t="shared" si="124"/>
        <v>11</v>
      </c>
      <c r="U115" s="42">
        <f t="shared" si="125"/>
        <v>2018</v>
      </c>
      <c r="V115" s="43">
        <f t="shared" si="139"/>
        <v>0.3032568073</v>
      </c>
      <c r="W115" s="44" t="s">
        <v>409</v>
      </c>
      <c r="X115" s="42">
        <f t="shared" si="6"/>
        <v>1</v>
      </c>
      <c r="Y115" s="42">
        <f t="shared" si="7"/>
        <v>0</v>
      </c>
      <c r="Z115" s="42">
        <f t="shared" si="8"/>
        <v>0</v>
      </c>
      <c r="AA115" s="42">
        <f t="shared" si="9"/>
        <v>0</v>
      </c>
      <c r="AB115" s="42">
        <f t="shared" si="10"/>
        <v>0</v>
      </c>
      <c r="AC115" s="42">
        <f t="shared" ref="AC115:AG115" si="141">X115+AC114</f>
        <v>44</v>
      </c>
      <c r="AD115" s="42">
        <f t="shared" si="141"/>
        <v>32</v>
      </c>
      <c r="AE115" s="42">
        <f t="shared" si="141"/>
        <v>19</v>
      </c>
      <c r="AF115" s="42">
        <f t="shared" si="141"/>
        <v>11</v>
      </c>
      <c r="AG115" s="42">
        <f t="shared" si="141"/>
        <v>5</v>
      </c>
    </row>
    <row r="116">
      <c r="A116" s="34" t="s">
        <v>410</v>
      </c>
      <c r="B116" s="35" t="s">
        <v>66</v>
      </c>
      <c r="C116" s="36"/>
      <c r="D116" s="37" t="s">
        <v>67</v>
      </c>
      <c r="E116" s="37"/>
      <c r="F116" s="37"/>
      <c r="G116" s="35" t="s">
        <v>68</v>
      </c>
      <c r="H116" s="35" t="s">
        <v>156</v>
      </c>
      <c r="I116" s="38">
        <v>45006.0</v>
      </c>
      <c r="J116" s="45" t="s">
        <v>411</v>
      </c>
      <c r="K116" s="35" t="s">
        <v>211</v>
      </c>
      <c r="L116" s="35" t="str">
        <f t="shared" si="2"/>
        <v>4.25</v>
      </c>
      <c r="M116" s="35" t="s">
        <v>61</v>
      </c>
      <c r="N116" s="35" t="s">
        <v>79</v>
      </c>
      <c r="O116" s="35"/>
      <c r="P116" s="27"/>
      <c r="Q116" s="27"/>
      <c r="R116" s="40">
        <v>44266.0</v>
      </c>
      <c r="S116" s="41">
        <v>44287.0</v>
      </c>
      <c r="T116" s="42">
        <f t="shared" si="124"/>
        <v>4</v>
      </c>
      <c r="U116" s="42">
        <f t="shared" si="125"/>
        <v>2021</v>
      </c>
      <c r="V116" s="43">
        <f t="shared" si="139"/>
        <v>43.39803922</v>
      </c>
      <c r="W116" s="44" t="s">
        <v>412</v>
      </c>
      <c r="X116" s="42">
        <f t="shared" si="6"/>
        <v>0</v>
      </c>
      <c r="Y116" s="42">
        <f t="shared" si="7"/>
        <v>1</v>
      </c>
      <c r="Z116" s="42">
        <f t="shared" si="8"/>
        <v>0</v>
      </c>
      <c r="AA116" s="42">
        <f t="shared" si="9"/>
        <v>0</v>
      </c>
      <c r="AB116" s="42">
        <f t="shared" si="10"/>
        <v>0</v>
      </c>
      <c r="AC116" s="42">
        <f t="shared" ref="AC116:AG116" si="142">X116+AC115</f>
        <v>44</v>
      </c>
      <c r="AD116" s="42">
        <f t="shared" si="142"/>
        <v>33</v>
      </c>
      <c r="AE116" s="42">
        <f t="shared" si="142"/>
        <v>19</v>
      </c>
      <c r="AF116" s="42">
        <f t="shared" si="142"/>
        <v>11</v>
      </c>
      <c r="AG116" s="42">
        <f t="shared" si="142"/>
        <v>5</v>
      </c>
    </row>
    <row r="117">
      <c r="A117" s="34" t="s">
        <v>413</v>
      </c>
      <c r="B117" s="35" t="s">
        <v>66</v>
      </c>
      <c r="C117" s="36"/>
      <c r="D117" s="37" t="s">
        <v>67</v>
      </c>
      <c r="E117" s="37"/>
      <c r="F117" s="37"/>
      <c r="G117" s="35" t="s">
        <v>68</v>
      </c>
      <c r="H117" s="35" t="s">
        <v>156</v>
      </c>
      <c r="I117" s="38">
        <v>45006.0</v>
      </c>
      <c r="J117" s="45" t="s">
        <v>414</v>
      </c>
      <c r="K117" s="35" t="s">
        <v>299</v>
      </c>
      <c r="L117" s="35" t="str">
        <f t="shared" si="2"/>
        <v>unkn</v>
      </c>
      <c r="M117" s="35" t="s">
        <v>60</v>
      </c>
      <c r="N117" s="35" t="s">
        <v>72</v>
      </c>
      <c r="O117" s="35"/>
      <c r="P117" s="27"/>
      <c r="Q117" s="27"/>
      <c r="R117" s="40">
        <v>248.0</v>
      </c>
      <c r="S117" s="41">
        <v>44281.0</v>
      </c>
      <c r="T117" s="42">
        <f t="shared" si="124"/>
        <v>3</v>
      </c>
      <c r="U117" s="42">
        <f t="shared" si="125"/>
        <v>2021</v>
      </c>
      <c r="V117" s="43">
        <f t="shared" si="139"/>
        <v>0.2417153996</v>
      </c>
      <c r="W117" s="44" t="s">
        <v>415</v>
      </c>
      <c r="X117" s="42">
        <f t="shared" si="6"/>
        <v>1</v>
      </c>
      <c r="Y117" s="42">
        <f t="shared" si="7"/>
        <v>0</v>
      </c>
      <c r="Z117" s="42">
        <f t="shared" si="8"/>
        <v>0</v>
      </c>
      <c r="AA117" s="42">
        <f t="shared" si="9"/>
        <v>0</v>
      </c>
      <c r="AB117" s="42">
        <f t="shared" si="10"/>
        <v>0</v>
      </c>
      <c r="AC117" s="42">
        <f t="shared" ref="AC117:AG117" si="143">X117+AC116</f>
        <v>45</v>
      </c>
      <c r="AD117" s="42">
        <f t="shared" si="143"/>
        <v>33</v>
      </c>
      <c r="AE117" s="42">
        <f t="shared" si="143"/>
        <v>19</v>
      </c>
      <c r="AF117" s="42">
        <f t="shared" si="143"/>
        <v>11</v>
      </c>
      <c r="AG117" s="42">
        <f t="shared" si="143"/>
        <v>5</v>
      </c>
    </row>
    <row r="118">
      <c r="A118" s="34" t="s">
        <v>416</v>
      </c>
      <c r="B118" s="35" t="s">
        <v>66</v>
      </c>
      <c r="C118" s="36"/>
      <c r="D118" s="37" t="s">
        <v>67</v>
      </c>
      <c r="E118" s="37"/>
      <c r="F118" s="37"/>
      <c r="G118" s="35" t="s">
        <v>68</v>
      </c>
      <c r="H118" s="35" t="s">
        <v>156</v>
      </c>
      <c r="I118" s="38">
        <v>45006.0</v>
      </c>
      <c r="J118" s="45" t="s">
        <v>417</v>
      </c>
      <c r="K118" s="35" t="s">
        <v>353</v>
      </c>
      <c r="L118" s="35" t="str">
        <f t="shared" si="2"/>
        <v>4.23</v>
      </c>
      <c r="M118" s="35" t="s">
        <v>60</v>
      </c>
      <c r="N118" s="35" t="s">
        <v>72</v>
      </c>
      <c r="O118" s="35"/>
      <c r="P118" s="27"/>
      <c r="Q118" s="27"/>
      <c r="R118" s="40">
        <v>10823.0</v>
      </c>
      <c r="S118" s="41">
        <v>44005.0</v>
      </c>
      <c r="T118" s="42">
        <f t="shared" si="124"/>
        <v>6</v>
      </c>
      <c r="U118" s="42">
        <f t="shared" si="125"/>
        <v>2020</v>
      </c>
      <c r="V118" s="43">
        <f t="shared" si="139"/>
        <v>8.312596006</v>
      </c>
      <c r="W118" s="44" t="s">
        <v>418</v>
      </c>
      <c r="X118" s="42">
        <f t="shared" si="6"/>
        <v>1</v>
      </c>
      <c r="Y118" s="42">
        <f t="shared" si="7"/>
        <v>0</v>
      </c>
      <c r="Z118" s="42">
        <f t="shared" si="8"/>
        <v>0</v>
      </c>
      <c r="AA118" s="42">
        <f t="shared" si="9"/>
        <v>0</v>
      </c>
      <c r="AB118" s="42">
        <f t="shared" si="10"/>
        <v>0</v>
      </c>
      <c r="AC118" s="42">
        <f t="shared" ref="AC118:AG118" si="144">X118+AC117</f>
        <v>46</v>
      </c>
      <c r="AD118" s="42">
        <f t="shared" si="144"/>
        <v>33</v>
      </c>
      <c r="AE118" s="42">
        <f t="shared" si="144"/>
        <v>19</v>
      </c>
      <c r="AF118" s="42">
        <f t="shared" si="144"/>
        <v>11</v>
      </c>
      <c r="AG118" s="42">
        <f t="shared" si="144"/>
        <v>5</v>
      </c>
    </row>
    <row r="119">
      <c r="A119" s="34" t="s">
        <v>419</v>
      </c>
      <c r="B119" s="35" t="s">
        <v>66</v>
      </c>
      <c r="C119" s="36"/>
      <c r="D119" s="37" t="s">
        <v>67</v>
      </c>
      <c r="E119" s="37"/>
      <c r="F119" s="37"/>
      <c r="G119" s="35" t="s">
        <v>68</v>
      </c>
      <c r="H119" s="35" t="s">
        <v>156</v>
      </c>
      <c r="I119" s="38">
        <v>45006.0</v>
      </c>
      <c r="J119" s="45" t="s">
        <v>420</v>
      </c>
      <c r="K119" s="35" t="s">
        <v>119</v>
      </c>
      <c r="L119" s="35" t="str">
        <f t="shared" si="2"/>
        <v>4.27</v>
      </c>
      <c r="M119" s="35" t="s">
        <v>60</v>
      </c>
      <c r="N119" s="35" t="s">
        <v>72</v>
      </c>
      <c r="O119" s="35"/>
      <c r="P119" s="27"/>
      <c r="Q119" s="27"/>
      <c r="R119" s="40">
        <v>914.0</v>
      </c>
      <c r="S119" s="41">
        <v>44957.0</v>
      </c>
      <c r="T119" s="42">
        <f t="shared" si="124"/>
        <v>1</v>
      </c>
      <c r="U119" s="42">
        <f t="shared" si="125"/>
        <v>2023</v>
      </c>
      <c r="V119" s="43">
        <f t="shared" si="139"/>
        <v>2.611428571</v>
      </c>
      <c r="W119" s="44" t="s">
        <v>421</v>
      </c>
      <c r="X119" s="42">
        <f t="shared" si="6"/>
        <v>1</v>
      </c>
      <c r="Y119" s="42">
        <f t="shared" si="7"/>
        <v>0</v>
      </c>
      <c r="Z119" s="42">
        <f t="shared" si="8"/>
        <v>0</v>
      </c>
      <c r="AA119" s="42">
        <f t="shared" si="9"/>
        <v>0</v>
      </c>
      <c r="AB119" s="42">
        <f t="shared" si="10"/>
        <v>0</v>
      </c>
      <c r="AC119" s="42">
        <f t="shared" ref="AC119:AG119" si="145">X119+AC118</f>
        <v>47</v>
      </c>
      <c r="AD119" s="42">
        <f t="shared" si="145"/>
        <v>33</v>
      </c>
      <c r="AE119" s="42">
        <f t="shared" si="145"/>
        <v>19</v>
      </c>
      <c r="AF119" s="42">
        <f t="shared" si="145"/>
        <v>11</v>
      </c>
      <c r="AG119" s="42">
        <f t="shared" si="145"/>
        <v>5</v>
      </c>
    </row>
    <row r="120">
      <c r="A120" s="34" t="s">
        <v>422</v>
      </c>
      <c r="B120" s="35" t="s">
        <v>75</v>
      </c>
      <c r="C120" s="36" t="s">
        <v>67</v>
      </c>
      <c r="D120" s="37"/>
      <c r="E120" s="37"/>
      <c r="F120" s="37"/>
      <c r="G120" s="35" t="s">
        <v>68</v>
      </c>
      <c r="H120" s="35" t="s">
        <v>156</v>
      </c>
      <c r="I120" s="38">
        <v>45006.0</v>
      </c>
      <c r="J120" s="45" t="s">
        <v>423</v>
      </c>
      <c r="K120" s="35" t="s">
        <v>424</v>
      </c>
      <c r="L120" s="35" t="str">
        <f t="shared" si="2"/>
        <v>4.21</v>
      </c>
      <c r="M120" s="35" t="s">
        <v>61</v>
      </c>
      <c r="N120" s="35" t="s">
        <v>72</v>
      </c>
      <c r="O120" s="35"/>
      <c r="P120" s="27"/>
      <c r="Q120" s="27"/>
      <c r="R120" s="40">
        <v>670.0</v>
      </c>
      <c r="S120" s="41">
        <v>43224.0</v>
      </c>
      <c r="T120" s="42">
        <f t="shared" si="124"/>
        <v>5</v>
      </c>
      <c r="U120" s="42">
        <f t="shared" si="125"/>
        <v>2018</v>
      </c>
      <c r="V120" s="43">
        <f t="shared" si="139"/>
        <v>0.3216514642</v>
      </c>
      <c r="W120" s="44" t="s">
        <v>425</v>
      </c>
      <c r="X120" s="42">
        <f t="shared" si="6"/>
        <v>0</v>
      </c>
      <c r="Y120" s="42">
        <f t="shared" si="7"/>
        <v>1</v>
      </c>
      <c r="Z120" s="42">
        <f t="shared" si="8"/>
        <v>0</v>
      </c>
      <c r="AA120" s="42">
        <f t="shared" si="9"/>
        <v>0</v>
      </c>
      <c r="AB120" s="42">
        <f t="shared" si="10"/>
        <v>0</v>
      </c>
      <c r="AC120" s="42">
        <f t="shared" ref="AC120:AG120" si="146">X120+AC119</f>
        <v>47</v>
      </c>
      <c r="AD120" s="42">
        <f t="shared" si="146"/>
        <v>34</v>
      </c>
      <c r="AE120" s="42">
        <f t="shared" si="146"/>
        <v>19</v>
      </c>
      <c r="AF120" s="42">
        <f t="shared" si="146"/>
        <v>11</v>
      </c>
      <c r="AG120" s="42">
        <f t="shared" si="146"/>
        <v>5</v>
      </c>
    </row>
    <row r="121">
      <c r="A121" s="34" t="s">
        <v>426</v>
      </c>
      <c r="B121" s="35" t="s">
        <v>66</v>
      </c>
      <c r="C121" s="36"/>
      <c r="D121" s="37" t="s">
        <v>67</v>
      </c>
      <c r="E121" s="37"/>
      <c r="F121" s="37"/>
      <c r="G121" s="35" t="s">
        <v>68</v>
      </c>
      <c r="H121" s="35" t="s">
        <v>156</v>
      </c>
      <c r="I121" s="38">
        <v>45006.0</v>
      </c>
      <c r="J121" s="45" t="s">
        <v>427</v>
      </c>
      <c r="K121" s="35" t="s">
        <v>273</v>
      </c>
      <c r="L121" s="35" t="str">
        <f t="shared" si="2"/>
        <v>4.25</v>
      </c>
      <c r="M121" s="35" t="s">
        <v>61</v>
      </c>
      <c r="N121" s="35" t="s">
        <v>79</v>
      </c>
      <c r="O121" s="35"/>
      <c r="P121" s="27"/>
      <c r="Q121" s="27"/>
      <c r="R121" s="40">
        <v>421.0</v>
      </c>
      <c r="S121" s="41">
        <v>44903.0</v>
      </c>
      <c r="T121" s="42">
        <f t="shared" si="124"/>
        <v>12</v>
      </c>
      <c r="U121" s="42">
        <f t="shared" si="125"/>
        <v>2022</v>
      </c>
      <c r="V121" s="43">
        <f t="shared" si="139"/>
        <v>1.042079208</v>
      </c>
      <c r="W121" s="44" t="s">
        <v>428</v>
      </c>
      <c r="X121" s="42">
        <f t="shared" si="6"/>
        <v>0</v>
      </c>
      <c r="Y121" s="42">
        <f t="shared" si="7"/>
        <v>1</v>
      </c>
      <c r="Z121" s="42">
        <f t="shared" si="8"/>
        <v>0</v>
      </c>
      <c r="AA121" s="42">
        <f t="shared" si="9"/>
        <v>0</v>
      </c>
      <c r="AB121" s="42">
        <f t="shared" si="10"/>
        <v>0</v>
      </c>
      <c r="AC121" s="42">
        <f t="shared" ref="AC121:AG121" si="147">X121+AC120</f>
        <v>47</v>
      </c>
      <c r="AD121" s="42">
        <f t="shared" si="147"/>
        <v>35</v>
      </c>
      <c r="AE121" s="42">
        <f t="shared" si="147"/>
        <v>19</v>
      </c>
      <c r="AF121" s="42">
        <f t="shared" si="147"/>
        <v>11</v>
      </c>
      <c r="AG121" s="42">
        <f t="shared" si="147"/>
        <v>5</v>
      </c>
    </row>
    <row r="122">
      <c r="A122" s="34" t="s">
        <v>429</v>
      </c>
      <c r="B122" s="35" t="s">
        <v>66</v>
      </c>
      <c r="C122" s="36"/>
      <c r="D122" s="37" t="s">
        <v>67</v>
      </c>
      <c r="E122" s="37"/>
      <c r="F122" s="37"/>
      <c r="G122" s="35" t="s">
        <v>68</v>
      </c>
      <c r="H122" s="35" t="s">
        <v>156</v>
      </c>
      <c r="I122" s="38">
        <v>45006.0</v>
      </c>
      <c r="J122" s="45" t="s">
        <v>430</v>
      </c>
      <c r="K122" s="35" t="s">
        <v>431</v>
      </c>
      <c r="L122" s="35" t="str">
        <f t="shared" si="2"/>
        <v>4.27</v>
      </c>
      <c r="M122" s="35" t="s">
        <v>61</v>
      </c>
      <c r="N122" s="35" t="s">
        <v>72</v>
      </c>
      <c r="O122" s="35"/>
      <c r="P122" s="27"/>
      <c r="Q122" s="27"/>
      <c r="R122" s="40">
        <v>3641.0</v>
      </c>
      <c r="S122" s="41">
        <v>44886.0</v>
      </c>
      <c r="T122" s="42">
        <f t="shared" si="124"/>
        <v>11</v>
      </c>
      <c r="U122" s="42">
        <f t="shared" si="125"/>
        <v>2022</v>
      </c>
      <c r="V122" s="43">
        <f t="shared" si="139"/>
        <v>8.648456057</v>
      </c>
      <c r="W122" s="44" t="s">
        <v>432</v>
      </c>
      <c r="X122" s="42">
        <f t="shared" si="6"/>
        <v>0</v>
      </c>
      <c r="Y122" s="42">
        <f t="shared" si="7"/>
        <v>1</v>
      </c>
      <c r="Z122" s="42">
        <f t="shared" si="8"/>
        <v>0</v>
      </c>
      <c r="AA122" s="42">
        <f t="shared" si="9"/>
        <v>0</v>
      </c>
      <c r="AB122" s="42">
        <f t="shared" si="10"/>
        <v>0</v>
      </c>
      <c r="AC122" s="42">
        <f t="shared" ref="AC122:AG122" si="148">X122+AC121</f>
        <v>47</v>
      </c>
      <c r="AD122" s="42">
        <f t="shared" si="148"/>
        <v>36</v>
      </c>
      <c r="AE122" s="42">
        <f t="shared" si="148"/>
        <v>19</v>
      </c>
      <c r="AF122" s="42">
        <f t="shared" si="148"/>
        <v>11</v>
      </c>
      <c r="AG122" s="42">
        <f t="shared" si="148"/>
        <v>5</v>
      </c>
    </row>
    <row r="123">
      <c r="A123" s="34" t="s">
        <v>433</v>
      </c>
      <c r="B123" s="35" t="s">
        <v>66</v>
      </c>
      <c r="C123" s="36"/>
      <c r="D123" s="37" t="s">
        <v>67</v>
      </c>
      <c r="E123" s="37"/>
      <c r="F123" s="37"/>
      <c r="G123" s="35" t="s">
        <v>68</v>
      </c>
      <c r="H123" s="35" t="s">
        <v>156</v>
      </c>
      <c r="I123" s="38">
        <v>45006.0</v>
      </c>
      <c r="J123" s="45" t="s">
        <v>434</v>
      </c>
      <c r="K123" s="35" t="s">
        <v>119</v>
      </c>
      <c r="L123" s="35" t="str">
        <f t="shared" si="2"/>
        <v>4.27</v>
      </c>
      <c r="M123" s="35" t="s">
        <v>60</v>
      </c>
      <c r="N123" s="35" t="s">
        <v>72</v>
      </c>
      <c r="O123" s="35"/>
      <c r="P123" s="27"/>
      <c r="Q123" s="27"/>
      <c r="R123" s="40">
        <v>205.0</v>
      </c>
      <c r="S123" s="41">
        <v>44887.0</v>
      </c>
      <c r="T123" s="42">
        <f t="shared" si="124"/>
        <v>11</v>
      </c>
      <c r="U123" s="42">
        <f t="shared" si="125"/>
        <v>2022</v>
      </c>
      <c r="V123" s="43">
        <f t="shared" si="139"/>
        <v>0.4880952381</v>
      </c>
      <c r="W123" s="44" t="s">
        <v>435</v>
      </c>
      <c r="X123" s="42">
        <f t="shared" si="6"/>
        <v>1</v>
      </c>
      <c r="Y123" s="42">
        <f t="shared" si="7"/>
        <v>0</v>
      </c>
      <c r="Z123" s="42">
        <f t="shared" si="8"/>
        <v>0</v>
      </c>
      <c r="AA123" s="42">
        <f t="shared" si="9"/>
        <v>0</v>
      </c>
      <c r="AB123" s="42">
        <f t="shared" si="10"/>
        <v>0</v>
      </c>
      <c r="AC123" s="42">
        <f t="shared" ref="AC123:AG123" si="149">X123+AC122</f>
        <v>48</v>
      </c>
      <c r="AD123" s="42">
        <f t="shared" si="149"/>
        <v>36</v>
      </c>
      <c r="AE123" s="42">
        <f t="shared" si="149"/>
        <v>19</v>
      </c>
      <c r="AF123" s="42">
        <f t="shared" si="149"/>
        <v>11</v>
      </c>
      <c r="AG123" s="42">
        <f t="shared" si="149"/>
        <v>5</v>
      </c>
    </row>
    <row r="124">
      <c r="A124" s="34" t="s">
        <v>436</v>
      </c>
      <c r="B124" s="35" t="s">
        <v>309</v>
      </c>
      <c r="C124" s="36"/>
      <c r="D124" s="37"/>
      <c r="E124" s="37"/>
      <c r="F124" s="37" t="s">
        <v>67</v>
      </c>
      <c r="G124" s="35" t="s">
        <v>68</v>
      </c>
      <c r="H124" s="35" t="s">
        <v>156</v>
      </c>
      <c r="I124" s="38">
        <v>45006.0</v>
      </c>
      <c r="J124" s="45" t="s">
        <v>437</v>
      </c>
      <c r="K124" s="35" t="s">
        <v>329</v>
      </c>
      <c r="L124" s="35" t="str">
        <f t="shared" si="2"/>
        <v>4.26</v>
      </c>
      <c r="M124" s="35" t="s">
        <v>61</v>
      </c>
      <c r="N124" s="35" t="s">
        <v>72</v>
      </c>
      <c r="O124" s="35"/>
      <c r="P124" s="27"/>
      <c r="Q124" s="27"/>
      <c r="R124" s="40">
        <v>22127.0</v>
      </c>
      <c r="S124" s="41">
        <v>44368.0</v>
      </c>
      <c r="T124" s="42">
        <f t="shared" si="124"/>
        <v>6</v>
      </c>
      <c r="U124" s="42">
        <f t="shared" si="125"/>
        <v>2021</v>
      </c>
      <c r="V124" s="43">
        <f t="shared" si="139"/>
        <v>23.56443024</v>
      </c>
      <c r="W124" s="44" t="s">
        <v>438</v>
      </c>
      <c r="X124" s="42">
        <f t="shared" si="6"/>
        <v>0</v>
      </c>
      <c r="Y124" s="42">
        <f t="shared" si="7"/>
        <v>1</v>
      </c>
      <c r="Z124" s="42">
        <f t="shared" si="8"/>
        <v>0</v>
      </c>
      <c r="AA124" s="42">
        <f t="shared" si="9"/>
        <v>0</v>
      </c>
      <c r="AB124" s="42">
        <f t="shared" si="10"/>
        <v>0</v>
      </c>
      <c r="AC124" s="42">
        <f t="shared" ref="AC124:AG124" si="150">X124+AC123</f>
        <v>48</v>
      </c>
      <c r="AD124" s="42">
        <f t="shared" si="150"/>
        <v>37</v>
      </c>
      <c r="AE124" s="42">
        <f t="shared" si="150"/>
        <v>19</v>
      </c>
      <c r="AF124" s="42">
        <f t="shared" si="150"/>
        <v>11</v>
      </c>
      <c r="AG124" s="42">
        <f t="shared" si="150"/>
        <v>5</v>
      </c>
    </row>
    <row r="125">
      <c r="A125" s="34" t="s">
        <v>439</v>
      </c>
      <c r="B125" s="35" t="s">
        <v>66</v>
      </c>
      <c r="C125" s="36"/>
      <c r="D125" s="37" t="s">
        <v>67</v>
      </c>
      <c r="E125" s="37"/>
      <c r="F125" s="37"/>
      <c r="G125" s="35" t="s">
        <v>68</v>
      </c>
      <c r="H125" s="35" t="s">
        <v>156</v>
      </c>
      <c r="I125" s="38">
        <v>45006.0</v>
      </c>
      <c r="J125" s="45" t="s">
        <v>440</v>
      </c>
      <c r="K125" s="35" t="s">
        <v>441</v>
      </c>
      <c r="L125" s="35" t="str">
        <f t="shared" si="2"/>
        <v>4.15</v>
      </c>
      <c r="M125" s="35" t="s">
        <v>60</v>
      </c>
      <c r="N125" s="35" t="s">
        <v>72</v>
      </c>
      <c r="O125" s="35"/>
      <c r="P125" s="27"/>
      <c r="Q125" s="27"/>
      <c r="R125" s="40">
        <v>14095.0</v>
      </c>
      <c r="S125" s="41">
        <v>43255.0</v>
      </c>
      <c r="T125" s="42">
        <f t="shared" si="124"/>
        <v>6</v>
      </c>
      <c r="U125" s="42">
        <f t="shared" si="125"/>
        <v>2018</v>
      </c>
      <c r="V125" s="43">
        <f t="shared" si="139"/>
        <v>6.868908382</v>
      </c>
      <c r="W125" s="44" t="s">
        <v>442</v>
      </c>
      <c r="X125" s="42">
        <f t="shared" si="6"/>
        <v>1</v>
      </c>
      <c r="Y125" s="42">
        <f t="shared" si="7"/>
        <v>0</v>
      </c>
      <c r="Z125" s="42">
        <f t="shared" si="8"/>
        <v>0</v>
      </c>
      <c r="AA125" s="42">
        <f t="shared" si="9"/>
        <v>0</v>
      </c>
      <c r="AB125" s="42">
        <f t="shared" si="10"/>
        <v>0</v>
      </c>
      <c r="AC125" s="42">
        <f t="shared" ref="AC125:AG125" si="151">X125+AC124</f>
        <v>49</v>
      </c>
      <c r="AD125" s="42">
        <f t="shared" si="151"/>
        <v>37</v>
      </c>
      <c r="AE125" s="42">
        <f t="shared" si="151"/>
        <v>19</v>
      </c>
      <c r="AF125" s="42">
        <f t="shared" si="151"/>
        <v>11</v>
      </c>
      <c r="AG125" s="42">
        <f t="shared" si="151"/>
        <v>5</v>
      </c>
    </row>
    <row r="126">
      <c r="A126" s="34" t="s">
        <v>443</v>
      </c>
      <c r="B126" s="35" t="s">
        <v>66</v>
      </c>
      <c r="C126" s="36"/>
      <c r="D126" s="37" t="s">
        <v>67</v>
      </c>
      <c r="E126" s="37"/>
      <c r="F126" s="37"/>
      <c r="G126" s="35" t="s">
        <v>68</v>
      </c>
      <c r="H126" s="35" t="s">
        <v>156</v>
      </c>
      <c r="I126" s="38">
        <v>45006.0</v>
      </c>
      <c r="J126" s="45" t="s">
        <v>444</v>
      </c>
      <c r="K126" s="35" t="s">
        <v>445</v>
      </c>
      <c r="L126" s="35" t="str">
        <f t="shared" si="2"/>
        <v>4.17</v>
      </c>
      <c r="M126" s="35" t="s">
        <v>61</v>
      </c>
      <c r="N126" s="35" t="s">
        <v>72</v>
      </c>
      <c r="O126" s="35"/>
      <c r="P126" s="27"/>
      <c r="Q126" s="27" t="s">
        <v>48</v>
      </c>
      <c r="R126" s="40">
        <v>42993.0</v>
      </c>
      <c r="S126" s="41">
        <v>43126.0</v>
      </c>
      <c r="T126" s="42">
        <f t="shared" si="124"/>
        <v>1</v>
      </c>
      <c r="U126" s="42">
        <f t="shared" si="125"/>
        <v>2018</v>
      </c>
      <c r="V126" s="43">
        <f t="shared" si="139"/>
        <v>19.71251719</v>
      </c>
      <c r="W126" s="44" t="s">
        <v>446</v>
      </c>
      <c r="X126" s="42">
        <f t="shared" si="6"/>
        <v>0</v>
      </c>
      <c r="Y126" s="42">
        <f t="shared" si="7"/>
        <v>1</v>
      </c>
      <c r="Z126" s="42">
        <f t="shared" si="8"/>
        <v>0</v>
      </c>
      <c r="AA126" s="42">
        <f t="shared" si="9"/>
        <v>0</v>
      </c>
      <c r="AB126" s="42">
        <f t="shared" si="10"/>
        <v>0</v>
      </c>
      <c r="AC126" s="42">
        <f t="shared" ref="AC126:AG126" si="152">X126+AC125</f>
        <v>49</v>
      </c>
      <c r="AD126" s="42">
        <f t="shared" si="152"/>
        <v>38</v>
      </c>
      <c r="AE126" s="42">
        <f t="shared" si="152"/>
        <v>19</v>
      </c>
      <c r="AF126" s="42">
        <f t="shared" si="152"/>
        <v>11</v>
      </c>
      <c r="AG126" s="42">
        <f t="shared" si="152"/>
        <v>5</v>
      </c>
    </row>
    <row r="127">
      <c r="A127" s="34" t="s">
        <v>447</v>
      </c>
      <c r="B127" s="35" t="s">
        <v>66</v>
      </c>
      <c r="C127" s="36"/>
      <c r="D127" s="37" t="s">
        <v>67</v>
      </c>
      <c r="E127" s="37"/>
      <c r="F127" s="37"/>
      <c r="G127" s="35" t="s">
        <v>68</v>
      </c>
      <c r="H127" s="35" t="s">
        <v>156</v>
      </c>
      <c r="I127" s="38">
        <v>45006.0</v>
      </c>
      <c r="J127" s="45" t="s">
        <v>448</v>
      </c>
      <c r="K127" s="35" t="s">
        <v>329</v>
      </c>
      <c r="L127" s="35" t="str">
        <f t="shared" si="2"/>
        <v>4.26</v>
      </c>
      <c r="M127" s="35" t="s">
        <v>62</v>
      </c>
      <c r="N127" s="35" t="s">
        <v>72</v>
      </c>
      <c r="O127" s="35"/>
      <c r="P127" s="27"/>
      <c r="Q127" s="27"/>
      <c r="R127" s="40">
        <v>112754.0</v>
      </c>
      <c r="S127" s="41">
        <v>44582.0</v>
      </c>
      <c r="T127" s="42">
        <f t="shared" si="124"/>
        <v>1</v>
      </c>
      <c r="U127" s="42">
        <f t="shared" si="125"/>
        <v>2022</v>
      </c>
      <c r="V127" s="43">
        <f t="shared" si="139"/>
        <v>155.5227586</v>
      </c>
      <c r="W127" s="44" t="s">
        <v>449</v>
      </c>
      <c r="X127" s="42">
        <f t="shared" si="6"/>
        <v>0</v>
      </c>
      <c r="Y127" s="42">
        <f t="shared" si="7"/>
        <v>0</v>
      </c>
      <c r="Z127" s="42">
        <f t="shared" si="8"/>
        <v>1</v>
      </c>
      <c r="AA127" s="42">
        <f t="shared" si="9"/>
        <v>0</v>
      </c>
      <c r="AB127" s="42">
        <f t="shared" si="10"/>
        <v>0</v>
      </c>
      <c r="AC127" s="42">
        <f t="shared" ref="AC127:AG127" si="153">X127+AC126</f>
        <v>49</v>
      </c>
      <c r="AD127" s="42">
        <f t="shared" si="153"/>
        <v>38</v>
      </c>
      <c r="AE127" s="42">
        <f t="shared" si="153"/>
        <v>20</v>
      </c>
      <c r="AF127" s="42">
        <f t="shared" si="153"/>
        <v>11</v>
      </c>
      <c r="AG127" s="42">
        <f t="shared" si="153"/>
        <v>5</v>
      </c>
    </row>
    <row r="128">
      <c r="A128" s="34" t="s">
        <v>450</v>
      </c>
      <c r="B128" s="35" t="s">
        <v>66</v>
      </c>
      <c r="C128" s="36"/>
      <c r="D128" s="37" t="s">
        <v>67</v>
      </c>
      <c r="E128" s="37"/>
      <c r="F128" s="37"/>
      <c r="G128" s="35" t="s">
        <v>68</v>
      </c>
      <c r="H128" s="35" t="s">
        <v>156</v>
      </c>
      <c r="I128" s="38">
        <v>45006.0</v>
      </c>
      <c r="J128" s="45" t="s">
        <v>451</v>
      </c>
      <c r="K128" s="35" t="s">
        <v>273</v>
      </c>
      <c r="L128" s="35" t="str">
        <f t="shared" si="2"/>
        <v>4.25</v>
      </c>
      <c r="M128" s="35" t="s">
        <v>62</v>
      </c>
      <c r="N128" s="35" t="s">
        <v>72</v>
      </c>
      <c r="O128" s="35"/>
      <c r="P128" s="27"/>
      <c r="Q128" s="27"/>
      <c r="R128" s="40">
        <v>13161.0</v>
      </c>
      <c r="S128" s="41">
        <v>44484.0</v>
      </c>
      <c r="T128" s="42">
        <f t="shared" si="124"/>
        <v>10</v>
      </c>
      <c r="U128" s="42">
        <f t="shared" si="125"/>
        <v>2021</v>
      </c>
      <c r="V128" s="43">
        <f t="shared" si="139"/>
        <v>15.99149453</v>
      </c>
      <c r="W128" s="44" t="s">
        <v>452</v>
      </c>
      <c r="X128" s="42">
        <f t="shared" si="6"/>
        <v>0</v>
      </c>
      <c r="Y128" s="42">
        <f t="shared" si="7"/>
        <v>0</v>
      </c>
      <c r="Z128" s="42">
        <f t="shared" si="8"/>
        <v>1</v>
      </c>
      <c r="AA128" s="42">
        <f t="shared" si="9"/>
        <v>0</v>
      </c>
      <c r="AB128" s="42">
        <f t="shared" si="10"/>
        <v>0</v>
      </c>
      <c r="AC128" s="42">
        <f t="shared" ref="AC128:AG128" si="154">X128+AC127</f>
        <v>49</v>
      </c>
      <c r="AD128" s="42">
        <f t="shared" si="154"/>
        <v>38</v>
      </c>
      <c r="AE128" s="42">
        <f t="shared" si="154"/>
        <v>21</v>
      </c>
      <c r="AF128" s="42">
        <f t="shared" si="154"/>
        <v>11</v>
      </c>
      <c r="AG128" s="42">
        <f t="shared" si="154"/>
        <v>5</v>
      </c>
    </row>
    <row r="129">
      <c r="A129" s="34" t="s">
        <v>453</v>
      </c>
      <c r="B129" s="35" t="s">
        <v>75</v>
      </c>
      <c r="C129" s="36" t="s">
        <v>67</v>
      </c>
      <c r="D129" s="37"/>
      <c r="E129" s="37"/>
      <c r="F129" s="37"/>
      <c r="G129" s="35"/>
      <c r="H129" s="35" t="s">
        <v>156</v>
      </c>
      <c r="I129" s="38">
        <v>45007.0</v>
      </c>
      <c r="J129" s="39"/>
      <c r="K129" s="35" t="s">
        <v>329</v>
      </c>
      <c r="L129" s="35" t="str">
        <f t="shared" si="2"/>
        <v>4.26</v>
      </c>
      <c r="M129" s="35" t="s">
        <v>64</v>
      </c>
      <c r="N129" s="35"/>
      <c r="O129" s="35"/>
      <c r="P129" s="27"/>
      <c r="Q129" s="27" t="s">
        <v>48</v>
      </c>
      <c r="R129" s="40">
        <v>8674.0</v>
      </c>
      <c r="S129" s="41">
        <v>44837.0</v>
      </c>
      <c r="T129" s="42">
        <f t="shared" si="124"/>
        <v>10</v>
      </c>
      <c r="U129" s="42">
        <f t="shared" si="125"/>
        <v>2022</v>
      </c>
      <c r="V129" s="43">
        <f t="shared" si="139"/>
        <v>18.45531915</v>
      </c>
      <c r="W129" s="44" t="s">
        <v>454</v>
      </c>
      <c r="X129" s="42">
        <f t="shared" si="6"/>
        <v>0</v>
      </c>
      <c r="Y129" s="42">
        <f t="shared" si="7"/>
        <v>0</v>
      </c>
      <c r="Z129" s="42">
        <f t="shared" si="8"/>
        <v>0</v>
      </c>
      <c r="AA129" s="42">
        <f t="shared" si="9"/>
        <v>0</v>
      </c>
      <c r="AB129" s="42">
        <f t="shared" si="10"/>
        <v>1</v>
      </c>
      <c r="AC129" s="42">
        <f t="shared" ref="AC129:AG129" si="155">X129+AC128</f>
        <v>49</v>
      </c>
      <c r="AD129" s="42">
        <f t="shared" si="155"/>
        <v>38</v>
      </c>
      <c r="AE129" s="42">
        <f t="shared" si="155"/>
        <v>21</v>
      </c>
      <c r="AF129" s="42">
        <f t="shared" si="155"/>
        <v>11</v>
      </c>
      <c r="AG129" s="42">
        <f t="shared" si="155"/>
        <v>6</v>
      </c>
    </row>
    <row r="130">
      <c r="A130" s="34" t="s">
        <v>455</v>
      </c>
      <c r="B130" s="35" t="s">
        <v>75</v>
      </c>
      <c r="C130" s="36" t="s">
        <v>67</v>
      </c>
      <c r="D130" s="37"/>
      <c r="E130" s="37"/>
      <c r="F130" s="37"/>
      <c r="G130" s="35" t="s">
        <v>68</v>
      </c>
      <c r="H130" s="35" t="s">
        <v>156</v>
      </c>
      <c r="I130" s="38">
        <v>45008.0</v>
      </c>
      <c r="J130" s="45" t="s">
        <v>456</v>
      </c>
      <c r="K130" s="35" t="s">
        <v>457</v>
      </c>
      <c r="L130" s="35" t="str">
        <f t="shared" si="2"/>
        <v>4.24</v>
      </c>
      <c r="M130" s="35" t="s">
        <v>62</v>
      </c>
      <c r="N130" s="35" t="s">
        <v>72</v>
      </c>
      <c r="O130" s="35"/>
      <c r="P130" s="27"/>
      <c r="Q130" s="27"/>
      <c r="R130" s="40">
        <v>14419.0</v>
      </c>
      <c r="S130" s="41">
        <v>43370.0</v>
      </c>
      <c r="T130" s="42">
        <f t="shared" si="124"/>
        <v>9</v>
      </c>
      <c r="U130" s="42">
        <f t="shared" si="125"/>
        <v>2018</v>
      </c>
      <c r="V130" s="43">
        <f t="shared" si="139"/>
        <v>7.443985545</v>
      </c>
      <c r="W130" s="44" t="s">
        <v>458</v>
      </c>
      <c r="X130" s="42">
        <f t="shared" si="6"/>
        <v>0</v>
      </c>
      <c r="Y130" s="42">
        <f t="shared" si="7"/>
        <v>0</v>
      </c>
      <c r="Z130" s="42">
        <f t="shared" si="8"/>
        <v>1</v>
      </c>
      <c r="AA130" s="42">
        <f t="shared" si="9"/>
        <v>0</v>
      </c>
      <c r="AB130" s="42">
        <f t="shared" si="10"/>
        <v>0</v>
      </c>
      <c r="AC130" s="42">
        <f t="shared" ref="AC130:AG130" si="156">X130+AC129</f>
        <v>49</v>
      </c>
      <c r="AD130" s="42">
        <f t="shared" si="156"/>
        <v>38</v>
      </c>
      <c r="AE130" s="42">
        <f t="shared" si="156"/>
        <v>22</v>
      </c>
      <c r="AF130" s="42">
        <f t="shared" si="156"/>
        <v>11</v>
      </c>
      <c r="AG130" s="42">
        <f t="shared" si="156"/>
        <v>6</v>
      </c>
    </row>
    <row r="131">
      <c r="A131" s="34" t="s">
        <v>459</v>
      </c>
      <c r="B131" s="35" t="s">
        <v>66</v>
      </c>
      <c r="C131" s="36"/>
      <c r="D131" s="37" t="s">
        <v>67</v>
      </c>
      <c r="E131" s="37"/>
      <c r="F131" s="37"/>
      <c r="G131" s="35" t="s">
        <v>68</v>
      </c>
      <c r="H131" s="35" t="s">
        <v>156</v>
      </c>
      <c r="I131" s="38">
        <v>45008.0</v>
      </c>
      <c r="J131" s="45" t="s">
        <v>460</v>
      </c>
      <c r="K131" s="35" t="s">
        <v>377</v>
      </c>
      <c r="L131" s="35" t="str">
        <f t="shared" si="2"/>
        <v>4.20</v>
      </c>
      <c r="M131" s="35" t="s">
        <v>61</v>
      </c>
      <c r="N131" s="35" t="s">
        <v>72</v>
      </c>
      <c r="O131" s="35"/>
      <c r="P131" s="27"/>
      <c r="Q131" s="27"/>
      <c r="R131" s="40">
        <v>425.0</v>
      </c>
      <c r="S131" s="41">
        <v>43949.0</v>
      </c>
      <c r="T131" s="42">
        <f t="shared" si="124"/>
        <v>4</v>
      </c>
      <c r="U131" s="42">
        <f t="shared" si="125"/>
        <v>2020</v>
      </c>
      <c r="V131" s="43">
        <f t="shared" si="139"/>
        <v>0.3129602356</v>
      </c>
      <c r="W131" s="44" t="s">
        <v>461</v>
      </c>
      <c r="X131" s="42">
        <f t="shared" si="6"/>
        <v>0</v>
      </c>
      <c r="Y131" s="42">
        <f t="shared" si="7"/>
        <v>1</v>
      </c>
      <c r="Z131" s="42">
        <f t="shared" si="8"/>
        <v>0</v>
      </c>
      <c r="AA131" s="42">
        <f t="shared" si="9"/>
        <v>0</v>
      </c>
      <c r="AB131" s="42">
        <f t="shared" si="10"/>
        <v>0</v>
      </c>
      <c r="AC131" s="42">
        <f t="shared" ref="AC131:AG131" si="157">X131+AC130</f>
        <v>49</v>
      </c>
      <c r="AD131" s="42">
        <f t="shared" si="157"/>
        <v>39</v>
      </c>
      <c r="AE131" s="42">
        <f t="shared" si="157"/>
        <v>22</v>
      </c>
      <c r="AF131" s="42">
        <f t="shared" si="157"/>
        <v>11</v>
      </c>
      <c r="AG131" s="42">
        <f t="shared" si="157"/>
        <v>6</v>
      </c>
    </row>
    <row r="132">
      <c r="A132" s="34" t="s">
        <v>462</v>
      </c>
      <c r="B132" s="35" t="s">
        <v>66</v>
      </c>
      <c r="C132" s="36"/>
      <c r="D132" s="37" t="s">
        <v>67</v>
      </c>
      <c r="E132" s="37"/>
      <c r="F132" s="37"/>
      <c r="G132" s="35" t="s">
        <v>68</v>
      </c>
      <c r="H132" s="35" t="s">
        <v>156</v>
      </c>
      <c r="I132" s="38">
        <v>45008.0</v>
      </c>
      <c r="J132" s="45" t="s">
        <v>463</v>
      </c>
      <c r="K132" s="35" t="s">
        <v>119</v>
      </c>
      <c r="L132" s="35" t="str">
        <f t="shared" si="2"/>
        <v>4.27</v>
      </c>
      <c r="M132" s="35" t="s">
        <v>61</v>
      </c>
      <c r="N132" s="35" t="s">
        <v>72</v>
      </c>
      <c r="O132" s="35"/>
      <c r="P132" s="27"/>
      <c r="Q132" s="27"/>
      <c r="R132" s="40">
        <v>714.0</v>
      </c>
      <c r="S132" s="41">
        <v>44957.0</v>
      </c>
      <c r="T132" s="42">
        <f t="shared" si="124"/>
        <v>1</v>
      </c>
      <c r="U132" s="42">
        <f t="shared" si="125"/>
        <v>2023</v>
      </c>
      <c r="V132" s="43">
        <f t="shared" si="139"/>
        <v>2.04</v>
      </c>
      <c r="W132" s="44" t="s">
        <v>464</v>
      </c>
      <c r="X132" s="42">
        <f t="shared" si="6"/>
        <v>0</v>
      </c>
      <c r="Y132" s="42">
        <f t="shared" si="7"/>
        <v>1</v>
      </c>
      <c r="Z132" s="42">
        <f t="shared" si="8"/>
        <v>0</v>
      </c>
      <c r="AA132" s="42">
        <f t="shared" si="9"/>
        <v>0</v>
      </c>
      <c r="AB132" s="42">
        <f t="shared" si="10"/>
        <v>0</v>
      </c>
      <c r="AC132" s="42">
        <f t="shared" ref="AC132:AG132" si="158">X132+AC131</f>
        <v>49</v>
      </c>
      <c r="AD132" s="42">
        <f t="shared" si="158"/>
        <v>40</v>
      </c>
      <c r="AE132" s="42">
        <f t="shared" si="158"/>
        <v>22</v>
      </c>
      <c r="AF132" s="42">
        <f t="shared" si="158"/>
        <v>11</v>
      </c>
      <c r="AG132" s="42">
        <f t="shared" si="158"/>
        <v>6</v>
      </c>
    </row>
    <row r="133">
      <c r="A133" s="34" t="s">
        <v>465</v>
      </c>
      <c r="B133" s="35" t="s">
        <v>66</v>
      </c>
      <c r="C133" s="36"/>
      <c r="D133" s="37" t="s">
        <v>67</v>
      </c>
      <c r="E133" s="37"/>
      <c r="F133" s="37"/>
      <c r="G133" s="35" t="s">
        <v>68</v>
      </c>
      <c r="H133" s="35" t="s">
        <v>156</v>
      </c>
      <c r="I133" s="38">
        <v>45009.0</v>
      </c>
      <c r="J133" s="45" t="s">
        <v>466</v>
      </c>
      <c r="K133" s="35" t="s">
        <v>273</v>
      </c>
      <c r="L133" s="35" t="str">
        <f t="shared" si="2"/>
        <v>4.25</v>
      </c>
      <c r="M133" s="35" t="s">
        <v>64</v>
      </c>
      <c r="N133" s="35"/>
      <c r="O133" s="35"/>
      <c r="P133" s="27"/>
      <c r="Q133" s="27"/>
      <c r="R133" s="40">
        <v>85.0</v>
      </c>
      <c r="S133" s="41">
        <v>44187.0</v>
      </c>
      <c r="T133" s="42">
        <f t="shared" si="124"/>
        <v>12</v>
      </c>
      <c r="U133" s="42">
        <f t="shared" si="125"/>
        <v>2020</v>
      </c>
      <c r="V133" s="43">
        <f t="shared" si="139"/>
        <v>0.07589285714</v>
      </c>
      <c r="W133" s="44" t="s">
        <v>467</v>
      </c>
      <c r="X133" s="42">
        <f t="shared" si="6"/>
        <v>0</v>
      </c>
      <c r="Y133" s="42">
        <f t="shared" si="7"/>
        <v>0</v>
      </c>
      <c r="Z133" s="42">
        <f t="shared" si="8"/>
        <v>0</v>
      </c>
      <c r="AA133" s="42">
        <f t="shared" si="9"/>
        <v>0</v>
      </c>
      <c r="AB133" s="42">
        <f t="shared" si="10"/>
        <v>1</v>
      </c>
      <c r="AC133" s="42">
        <f t="shared" ref="AC133:AG133" si="159">X133+AC132</f>
        <v>49</v>
      </c>
      <c r="AD133" s="42">
        <f t="shared" si="159"/>
        <v>40</v>
      </c>
      <c r="AE133" s="42">
        <f t="shared" si="159"/>
        <v>22</v>
      </c>
      <c r="AF133" s="42">
        <f t="shared" si="159"/>
        <v>11</v>
      </c>
      <c r="AG133" s="42">
        <f t="shared" si="159"/>
        <v>7</v>
      </c>
    </row>
    <row r="134">
      <c r="A134" s="34" t="s">
        <v>468</v>
      </c>
      <c r="B134" s="35" t="s">
        <v>91</v>
      </c>
      <c r="C134" s="36"/>
      <c r="D134" s="37"/>
      <c r="E134" s="37" t="s">
        <v>67</v>
      </c>
      <c r="F134" s="37"/>
      <c r="G134" s="35" t="s">
        <v>68</v>
      </c>
      <c r="H134" s="35" t="s">
        <v>156</v>
      </c>
      <c r="I134" s="38">
        <v>45009.0</v>
      </c>
      <c r="J134" s="45" t="s">
        <v>469</v>
      </c>
      <c r="K134" s="35" t="s">
        <v>119</v>
      </c>
      <c r="L134" s="35" t="str">
        <f t="shared" si="2"/>
        <v>4.27</v>
      </c>
      <c r="M134" s="35" t="s">
        <v>63</v>
      </c>
      <c r="N134" s="35" t="s">
        <v>72</v>
      </c>
      <c r="O134" s="35"/>
      <c r="P134" s="27"/>
      <c r="Q134" s="27"/>
      <c r="R134" s="40">
        <v>2599.0</v>
      </c>
      <c r="S134" s="41">
        <v>44728.0</v>
      </c>
      <c r="T134" s="42">
        <f t="shared" si="124"/>
        <v>6</v>
      </c>
      <c r="U134" s="42">
        <f t="shared" si="125"/>
        <v>2022</v>
      </c>
      <c r="V134" s="43">
        <f t="shared" si="139"/>
        <v>4.488773748</v>
      </c>
      <c r="W134" s="44" t="s">
        <v>470</v>
      </c>
      <c r="X134" s="42">
        <f t="shared" si="6"/>
        <v>0</v>
      </c>
      <c r="Y134" s="42">
        <f t="shared" si="7"/>
        <v>0</v>
      </c>
      <c r="Z134" s="42">
        <f t="shared" si="8"/>
        <v>0</v>
      </c>
      <c r="AA134" s="42">
        <f t="shared" si="9"/>
        <v>1</v>
      </c>
      <c r="AB134" s="42">
        <f t="shared" si="10"/>
        <v>0</v>
      </c>
      <c r="AC134" s="42">
        <f t="shared" ref="AC134:AG134" si="160">X134+AC133</f>
        <v>49</v>
      </c>
      <c r="AD134" s="42">
        <f t="shared" si="160"/>
        <v>40</v>
      </c>
      <c r="AE134" s="42">
        <f t="shared" si="160"/>
        <v>22</v>
      </c>
      <c r="AF134" s="42">
        <f t="shared" si="160"/>
        <v>12</v>
      </c>
      <c r="AG134" s="42">
        <f t="shared" si="160"/>
        <v>7</v>
      </c>
    </row>
    <row r="135">
      <c r="A135" s="34" t="s">
        <v>471</v>
      </c>
      <c r="B135" s="35" t="s">
        <v>91</v>
      </c>
      <c r="C135" s="36"/>
      <c r="D135" s="37"/>
      <c r="E135" s="37" t="s">
        <v>67</v>
      </c>
      <c r="F135" s="37"/>
      <c r="G135" s="35" t="s">
        <v>68</v>
      </c>
      <c r="H135" s="35" t="s">
        <v>156</v>
      </c>
      <c r="I135" s="38">
        <v>45009.0</v>
      </c>
      <c r="J135" s="45" t="s">
        <v>472</v>
      </c>
      <c r="K135" s="35" t="s">
        <v>329</v>
      </c>
      <c r="L135" s="35" t="str">
        <f t="shared" si="2"/>
        <v>4.26</v>
      </c>
      <c r="M135" s="35" t="s">
        <v>63</v>
      </c>
      <c r="N135" s="35" t="s">
        <v>72</v>
      </c>
      <c r="O135" s="35"/>
      <c r="P135" s="27"/>
      <c r="Q135" s="27"/>
      <c r="R135" s="40">
        <v>4694.0</v>
      </c>
      <c r="S135" s="41">
        <v>44476.0</v>
      </c>
      <c r="T135" s="42">
        <f t="shared" si="124"/>
        <v>10</v>
      </c>
      <c r="U135" s="42">
        <f t="shared" si="125"/>
        <v>2021</v>
      </c>
      <c r="V135" s="43">
        <f t="shared" si="139"/>
        <v>5.648616125</v>
      </c>
      <c r="W135" s="44" t="s">
        <v>473</v>
      </c>
      <c r="X135" s="42">
        <f t="shared" si="6"/>
        <v>0</v>
      </c>
      <c r="Y135" s="42">
        <f t="shared" si="7"/>
        <v>0</v>
      </c>
      <c r="Z135" s="42">
        <f t="shared" si="8"/>
        <v>0</v>
      </c>
      <c r="AA135" s="42">
        <f t="shared" si="9"/>
        <v>1</v>
      </c>
      <c r="AB135" s="42">
        <f t="shared" si="10"/>
        <v>0</v>
      </c>
      <c r="AC135" s="42">
        <f t="shared" ref="AC135:AG135" si="161">X135+AC134</f>
        <v>49</v>
      </c>
      <c r="AD135" s="42">
        <f t="shared" si="161"/>
        <v>40</v>
      </c>
      <c r="AE135" s="42">
        <f t="shared" si="161"/>
        <v>22</v>
      </c>
      <c r="AF135" s="42">
        <f t="shared" si="161"/>
        <v>13</v>
      </c>
      <c r="AG135" s="42">
        <f t="shared" si="161"/>
        <v>7</v>
      </c>
    </row>
    <row r="136">
      <c r="A136" s="34" t="s">
        <v>474</v>
      </c>
      <c r="B136" s="35" t="s">
        <v>91</v>
      </c>
      <c r="C136" s="36"/>
      <c r="D136" s="37"/>
      <c r="E136" s="37" t="s">
        <v>67</v>
      </c>
      <c r="F136" s="37"/>
      <c r="G136" s="35" t="s">
        <v>68</v>
      </c>
      <c r="H136" s="35" t="s">
        <v>156</v>
      </c>
      <c r="I136" s="38">
        <v>45009.0</v>
      </c>
      <c r="J136" s="45" t="s">
        <v>475</v>
      </c>
      <c r="K136" s="35" t="s">
        <v>457</v>
      </c>
      <c r="L136" s="35" t="str">
        <f t="shared" si="2"/>
        <v>4.24</v>
      </c>
      <c r="M136" s="35" t="s">
        <v>63</v>
      </c>
      <c r="N136" s="35" t="s">
        <v>72</v>
      </c>
      <c r="O136" s="35"/>
      <c r="P136" s="27"/>
      <c r="Q136" s="27"/>
      <c r="R136" s="40">
        <v>7719.0</v>
      </c>
      <c r="S136" s="41">
        <v>43070.0</v>
      </c>
      <c r="T136" s="42">
        <f t="shared" si="124"/>
        <v>12</v>
      </c>
      <c r="U136" s="42">
        <f t="shared" si="125"/>
        <v>2017</v>
      </c>
      <c r="V136" s="43">
        <f t="shared" si="139"/>
        <v>3.450603487</v>
      </c>
      <c r="W136" s="44" t="s">
        <v>476</v>
      </c>
      <c r="X136" s="42">
        <f t="shared" si="6"/>
        <v>0</v>
      </c>
      <c r="Y136" s="42">
        <f t="shared" si="7"/>
        <v>0</v>
      </c>
      <c r="Z136" s="42">
        <f t="shared" si="8"/>
        <v>0</v>
      </c>
      <c r="AA136" s="42">
        <f t="shared" si="9"/>
        <v>1</v>
      </c>
      <c r="AB136" s="42">
        <f t="shared" si="10"/>
        <v>0</v>
      </c>
      <c r="AC136" s="42">
        <f t="shared" ref="AC136:AG136" si="162">X136+AC135</f>
        <v>49</v>
      </c>
      <c r="AD136" s="42">
        <f t="shared" si="162"/>
        <v>40</v>
      </c>
      <c r="AE136" s="42">
        <f t="shared" si="162"/>
        <v>22</v>
      </c>
      <c r="AF136" s="42">
        <f t="shared" si="162"/>
        <v>14</v>
      </c>
      <c r="AG136" s="42">
        <f t="shared" si="162"/>
        <v>7</v>
      </c>
    </row>
    <row r="137">
      <c r="A137" s="34" t="s">
        <v>477</v>
      </c>
      <c r="B137" s="35" t="s">
        <v>91</v>
      </c>
      <c r="C137" s="36"/>
      <c r="D137" s="37"/>
      <c r="E137" s="37" t="s">
        <v>67</v>
      </c>
      <c r="F137" s="37"/>
      <c r="G137" s="35" t="s">
        <v>68</v>
      </c>
      <c r="H137" s="35" t="s">
        <v>156</v>
      </c>
      <c r="I137" s="38">
        <v>45009.0</v>
      </c>
      <c r="J137" s="45" t="s">
        <v>478</v>
      </c>
      <c r="K137" s="35" t="s">
        <v>299</v>
      </c>
      <c r="L137" s="35" t="str">
        <f t="shared" si="2"/>
        <v>unkn</v>
      </c>
      <c r="M137" s="35" t="s">
        <v>61</v>
      </c>
      <c r="N137" s="35" t="s">
        <v>72</v>
      </c>
      <c r="O137" s="35"/>
      <c r="P137" s="27"/>
      <c r="Q137" s="27"/>
      <c r="R137" s="40">
        <v>8581.0</v>
      </c>
      <c r="S137" s="41">
        <v>43004.0</v>
      </c>
      <c r="T137" s="42">
        <f t="shared" si="124"/>
        <v>9</v>
      </c>
      <c r="U137" s="42">
        <f t="shared" si="125"/>
        <v>2017</v>
      </c>
      <c r="V137" s="43">
        <f t="shared" si="139"/>
        <v>3.726009553</v>
      </c>
      <c r="W137" s="44" t="s">
        <v>479</v>
      </c>
      <c r="X137" s="42">
        <f t="shared" si="6"/>
        <v>0</v>
      </c>
      <c r="Y137" s="42">
        <f t="shared" si="7"/>
        <v>1</v>
      </c>
      <c r="Z137" s="42">
        <f t="shared" si="8"/>
        <v>0</v>
      </c>
      <c r="AA137" s="42">
        <f t="shared" si="9"/>
        <v>0</v>
      </c>
      <c r="AB137" s="42">
        <f t="shared" si="10"/>
        <v>0</v>
      </c>
      <c r="AC137" s="42">
        <f t="shared" ref="AC137:AG137" si="163">X137+AC136</f>
        <v>49</v>
      </c>
      <c r="AD137" s="42">
        <f t="shared" si="163"/>
        <v>41</v>
      </c>
      <c r="AE137" s="42">
        <f t="shared" si="163"/>
        <v>22</v>
      </c>
      <c r="AF137" s="42">
        <f t="shared" si="163"/>
        <v>14</v>
      </c>
      <c r="AG137" s="42">
        <f t="shared" si="163"/>
        <v>7</v>
      </c>
    </row>
    <row r="138">
      <c r="A138" s="34" t="s">
        <v>480</v>
      </c>
      <c r="B138" s="35" t="s">
        <v>66</v>
      </c>
      <c r="C138" s="36"/>
      <c r="D138" s="37" t="s">
        <v>67</v>
      </c>
      <c r="E138" s="37"/>
      <c r="F138" s="37"/>
      <c r="G138" s="35" t="s">
        <v>68</v>
      </c>
      <c r="H138" s="35" t="s">
        <v>156</v>
      </c>
      <c r="I138" s="38">
        <v>45010.0</v>
      </c>
      <c r="J138" s="45" t="s">
        <v>481</v>
      </c>
      <c r="K138" s="35" t="s">
        <v>329</v>
      </c>
      <c r="L138" s="35" t="str">
        <f t="shared" si="2"/>
        <v>4.26</v>
      </c>
      <c r="M138" s="35" t="s">
        <v>60</v>
      </c>
      <c r="N138" s="35" t="s">
        <v>72</v>
      </c>
      <c r="O138" s="35"/>
      <c r="P138" s="27"/>
      <c r="Q138" s="27"/>
      <c r="R138" s="40">
        <v>1241.0</v>
      </c>
      <c r="S138" s="41">
        <v>44686.0</v>
      </c>
      <c r="T138" s="42">
        <f t="shared" si="124"/>
        <v>5</v>
      </c>
      <c r="U138" s="42">
        <f t="shared" si="125"/>
        <v>2022</v>
      </c>
      <c r="V138" s="43">
        <f t="shared" si="139"/>
        <v>1.998389694</v>
      </c>
      <c r="W138" s="44" t="s">
        <v>482</v>
      </c>
      <c r="X138" s="42">
        <f t="shared" si="6"/>
        <v>1</v>
      </c>
      <c r="Y138" s="42">
        <f t="shared" si="7"/>
        <v>0</v>
      </c>
      <c r="Z138" s="42">
        <f t="shared" si="8"/>
        <v>0</v>
      </c>
      <c r="AA138" s="42">
        <f t="shared" si="9"/>
        <v>0</v>
      </c>
      <c r="AB138" s="42">
        <f t="shared" si="10"/>
        <v>0</v>
      </c>
      <c r="AC138" s="42">
        <f t="shared" ref="AC138:AG138" si="164">X138+AC137</f>
        <v>50</v>
      </c>
      <c r="AD138" s="42">
        <f t="shared" si="164"/>
        <v>41</v>
      </c>
      <c r="AE138" s="42">
        <f t="shared" si="164"/>
        <v>22</v>
      </c>
      <c r="AF138" s="42">
        <f t="shared" si="164"/>
        <v>14</v>
      </c>
      <c r="AG138" s="42">
        <f t="shared" si="164"/>
        <v>7</v>
      </c>
    </row>
    <row r="139">
      <c r="A139" s="34" t="s">
        <v>483</v>
      </c>
      <c r="B139" s="35" t="s">
        <v>91</v>
      </c>
      <c r="C139" s="36"/>
      <c r="D139" s="37"/>
      <c r="E139" s="37" t="s">
        <v>67</v>
      </c>
      <c r="F139" s="37"/>
      <c r="G139" s="35" t="s">
        <v>68</v>
      </c>
      <c r="H139" s="35" t="s">
        <v>156</v>
      </c>
      <c r="I139" s="38">
        <v>45010.0</v>
      </c>
      <c r="J139" s="45" t="s">
        <v>484</v>
      </c>
      <c r="K139" s="35" t="s">
        <v>329</v>
      </c>
      <c r="L139" s="35" t="str">
        <f t="shared" si="2"/>
        <v>4.26</v>
      </c>
      <c r="M139" s="35" t="s">
        <v>61</v>
      </c>
      <c r="N139" s="35" t="s">
        <v>72</v>
      </c>
      <c r="O139" s="35"/>
      <c r="P139" s="27"/>
      <c r="Q139" s="27"/>
      <c r="R139" s="40">
        <v>1580.0</v>
      </c>
      <c r="S139" s="41">
        <v>44119.0</v>
      </c>
      <c r="T139" s="42">
        <f t="shared" si="124"/>
        <v>10</v>
      </c>
      <c r="U139" s="42">
        <f t="shared" si="125"/>
        <v>2020</v>
      </c>
      <c r="V139" s="43">
        <f t="shared" si="139"/>
        <v>1.32996633</v>
      </c>
      <c r="W139" s="44" t="s">
        <v>485</v>
      </c>
      <c r="X139" s="42">
        <f t="shared" si="6"/>
        <v>0</v>
      </c>
      <c r="Y139" s="42">
        <f t="shared" si="7"/>
        <v>1</v>
      </c>
      <c r="Z139" s="42">
        <f t="shared" si="8"/>
        <v>0</v>
      </c>
      <c r="AA139" s="42">
        <f t="shared" si="9"/>
        <v>0</v>
      </c>
      <c r="AB139" s="42">
        <f t="shared" si="10"/>
        <v>0</v>
      </c>
      <c r="AC139" s="42">
        <f t="shared" ref="AC139:AG139" si="165">X139+AC138</f>
        <v>50</v>
      </c>
      <c r="AD139" s="42">
        <f t="shared" si="165"/>
        <v>42</v>
      </c>
      <c r="AE139" s="42">
        <f t="shared" si="165"/>
        <v>22</v>
      </c>
      <c r="AF139" s="42">
        <f t="shared" si="165"/>
        <v>14</v>
      </c>
      <c r="AG139" s="42">
        <f t="shared" si="165"/>
        <v>7</v>
      </c>
    </row>
    <row r="140">
      <c r="A140" s="34" t="s">
        <v>486</v>
      </c>
      <c r="B140" s="35" t="s">
        <v>66</v>
      </c>
      <c r="C140" s="36"/>
      <c r="D140" s="37" t="s">
        <v>67</v>
      </c>
      <c r="E140" s="37"/>
      <c r="F140" s="37"/>
      <c r="G140" s="35" t="s">
        <v>68</v>
      </c>
      <c r="H140" s="35" t="s">
        <v>156</v>
      </c>
      <c r="I140" s="38">
        <v>45010.0</v>
      </c>
      <c r="J140" s="45" t="s">
        <v>487</v>
      </c>
      <c r="K140" s="35" t="s">
        <v>119</v>
      </c>
      <c r="L140" s="35" t="str">
        <f t="shared" si="2"/>
        <v>4.27</v>
      </c>
      <c r="M140" s="35" t="s">
        <v>60</v>
      </c>
      <c r="N140" s="35" t="s">
        <v>72</v>
      </c>
      <c r="O140" s="35"/>
      <c r="P140" s="27"/>
      <c r="Q140" s="27"/>
      <c r="R140" s="40">
        <v>372.0</v>
      </c>
      <c r="S140" s="41">
        <v>43536.0</v>
      </c>
      <c r="T140" s="42">
        <f t="shared" si="124"/>
        <v>3</v>
      </c>
      <c r="U140" s="42">
        <f t="shared" si="125"/>
        <v>2019</v>
      </c>
      <c r="V140" s="43">
        <f t="shared" si="139"/>
        <v>0.2100508187</v>
      </c>
      <c r="W140" s="44" t="s">
        <v>488</v>
      </c>
      <c r="X140" s="42">
        <f t="shared" si="6"/>
        <v>1</v>
      </c>
      <c r="Y140" s="42">
        <f t="shared" si="7"/>
        <v>0</v>
      </c>
      <c r="Z140" s="42">
        <f t="shared" si="8"/>
        <v>0</v>
      </c>
      <c r="AA140" s="42">
        <f t="shared" si="9"/>
        <v>0</v>
      </c>
      <c r="AB140" s="42">
        <f t="shared" si="10"/>
        <v>0</v>
      </c>
      <c r="AC140" s="42">
        <f t="shared" ref="AC140:AG140" si="166">X140+AC139</f>
        <v>51</v>
      </c>
      <c r="AD140" s="42">
        <f t="shared" si="166"/>
        <v>42</v>
      </c>
      <c r="AE140" s="42">
        <f t="shared" si="166"/>
        <v>22</v>
      </c>
      <c r="AF140" s="42">
        <f t="shared" si="166"/>
        <v>14</v>
      </c>
      <c r="AG140" s="42">
        <f t="shared" si="166"/>
        <v>7</v>
      </c>
    </row>
    <row r="141">
      <c r="A141" s="34" t="s">
        <v>489</v>
      </c>
      <c r="B141" s="35" t="s">
        <v>66</v>
      </c>
      <c r="C141" s="36"/>
      <c r="D141" s="37" t="s">
        <v>67</v>
      </c>
      <c r="E141" s="37"/>
      <c r="F141" s="37"/>
      <c r="G141" s="35" t="s">
        <v>68</v>
      </c>
      <c r="H141" s="35" t="s">
        <v>156</v>
      </c>
      <c r="I141" s="38">
        <v>45010.0</v>
      </c>
      <c r="J141" s="45" t="s">
        <v>490</v>
      </c>
      <c r="K141" s="35" t="s">
        <v>299</v>
      </c>
      <c r="L141" s="35" t="str">
        <f t="shared" si="2"/>
        <v>unkn</v>
      </c>
      <c r="M141" s="35" t="s">
        <v>60</v>
      </c>
      <c r="N141" s="35" t="s">
        <v>72</v>
      </c>
      <c r="O141" s="35"/>
      <c r="P141" s="27"/>
      <c r="Q141" s="27"/>
      <c r="R141" s="40">
        <v>971.0</v>
      </c>
      <c r="S141" s="41">
        <v>43753.0</v>
      </c>
      <c r="T141" s="42">
        <f t="shared" si="124"/>
        <v>10</v>
      </c>
      <c r="U141" s="42">
        <f t="shared" si="125"/>
        <v>2019</v>
      </c>
      <c r="V141" s="43">
        <f t="shared" si="139"/>
        <v>0.6248391248</v>
      </c>
      <c r="W141" s="44" t="s">
        <v>491</v>
      </c>
      <c r="X141" s="42">
        <f t="shared" si="6"/>
        <v>1</v>
      </c>
      <c r="Y141" s="42">
        <f t="shared" si="7"/>
        <v>0</v>
      </c>
      <c r="Z141" s="42">
        <f t="shared" si="8"/>
        <v>0</v>
      </c>
      <c r="AA141" s="42">
        <f t="shared" si="9"/>
        <v>0</v>
      </c>
      <c r="AB141" s="42">
        <f t="shared" si="10"/>
        <v>0</v>
      </c>
      <c r="AC141" s="42">
        <f t="shared" ref="AC141:AG141" si="167">X141+AC140</f>
        <v>52</v>
      </c>
      <c r="AD141" s="42">
        <f t="shared" si="167"/>
        <v>42</v>
      </c>
      <c r="AE141" s="42">
        <f t="shared" si="167"/>
        <v>22</v>
      </c>
      <c r="AF141" s="42">
        <f t="shared" si="167"/>
        <v>14</v>
      </c>
      <c r="AG141" s="42">
        <f t="shared" si="167"/>
        <v>7</v>
      </c>
    </row>
    <row r="142">
      <c r="A142" s="34" t="s">
        <v>492</v>
      </c>
      <c r="B142" s="35" t="s">
        <v>91</v>
      </c>
      <c r="C142" s="36"/>
      <c r="D142" s="37"/>
      <c r="E142" s="37" t="s">
        <v>67</v>
      </c>
      <c r="F142" s="37"/>
      <c r="G142" s="35" t="s">
        <v>68</v>
      </c>
      <c r="H142" s="35" t="s">
        <v>156</v>
      </c>
      <c r="I142" s="38">
        <v>45011.0</v>
      </c>
      <c r="J142" s="45" t="s">
        <v>493</v>
      </c>
      <c r="K142" s="35" t="s">
        <v>299</v>
      </c>
      <c r="L142" s="35" t="str">
        <f t="shared" si="2"/>
        <v>unkn</v>
      </c>
      <c r="M142" s="35" t="s">
        <v>60</v>
      </c>
      <c r="N142" s="35" t="s">
        <v>72</v>
      </c>
      <c r="O142" s="35"/>
      <c r="P142" s="27"/>
      <c r="Q142" s="27"/>
      <c r="R142" s="40">
        <v>9882.0</v>
      </c>
      <c r="S142" s="41">
        <v>43623.0</v>
      </c>
      <c r="T142" s="42">
        <f t="shared" si="124"/>
        <v>6</v>
      </c>
      <c r="U142" s="42">
        <f t="shared" si="125"/>
        <v>2019</v>
      </c>
      <c r="V142" s="43">
        <f t="shared" si="139"/>
        <v>5.868171021</v>
      </c>
      <c r="W142" s="44" t="s">
        <v>494</v>
      </c>
      <c r="X142" s="42">
        <f t="shared" si="6"/>
        <v>1</v>
      </c>
      <c r="Y142" s="42">
        <f t="shared" si="7"/>
        <v>0</v>
      </c>
      <c r="Z142" s="42">
        <f t="shared" si="8"/>
        <v>0</v>
      </c>
      <c r="AA142" s="42">
        <f t="shared" si="9"/>
        <v>0</v>
      </c>
      <c r="AB142" s="42">
        <f t="shared" si="10"/>
        <v>0</v>
      </c>
      <c r="AC142" s="42">
        <f t="shared" ref="AC142:AG142" si="168">X142+AC141</f>
        <v>53</v>
      </c>
      <c r="AD142" s="42">
        <f t="shared" si="168"/>
        <v>42</v>
      </c>
      <c r="AE142" s="42">
        <f t="shared" si="168"/>
        <v>22</v>
      </c>
      <c r="AF142" s="42">
        <f t="shared" si="168"/>
        <v>14</v>
      </c>
      <c r="AG142" s="42">
        <f t="shared" si="168"/>
        <v>7</v>
      </c>
    </row>
    <row r="143">
      <c r="A143" s="34" t="s">
        <v>495</v>
      </c>
      <c r="B143" s="35" t="s">
        <v>91</v>
      </c>
      <c r="C143" s="36"/>
      <c r="D143" s="37"/>
      <c r="E143" s="37" t="s">
        <v>67</v>
      </c>
      <c r="F143" s="37"/>
      <c r="G143" s="35" t="s">
        <v>68</v>
      </c>
      <c r="H143" s="35" t="s">
        <v>156</v>
      </c>
      <c r="I143" s="38">
        <v>45011.0</v>
      </c>
      <c r="J143" s="45" t="s">
        <v>496</v>
      </c>
      <c r="K143" s="35" t="s">
        <v>329</v>
      </c>
      <c r="L143" s="35" t="str">
        <f t="shared" si="2"/>
        <v>4.26</v>
      </c>
      <c r="M143" s="35" t="s">
        <v>61</v>
      </c>
      <c r="N143" s="35" t="s">
        <v>72</v>
      </c>
      <c r="O143" s="35"/>
      <c r="P143" s="27"/>
      <c r="Q143" s="27"/>
      <c r="R143" s="40">
        <v>249.0</v>
      </c>
      <c r="S143" s="41">
        <v>44970.0</v>
      </c>
      <c r="T143" s="42">
        <f t="shared" si="124"/>
        <v>2</v>
      </c>
      <c r="U143" s="42">
        <f t="shared" si="125"/>
        <v>2023</v>
      </c>
      <c r="V143" s="43">
        <f t="shared" si="139"/>
        <v>0.7388724036</v>
      </c>
      <c r="W143" s="44" t="s">
        <v>497</v>
      </c>
      <c r="X143" s="42">
        <f t="shared" si="6"/>
        <v>0</v>
      </c>
      <c r="Y143" s="42">
        <f t="shared" si="7"/>
        <v>1</v>
      </c>
      <c r="Z143" s="42">
        <f t="shared" si="8"/>
        <v>0</v>
      </c>
      <c r="AA143" s="42">
        <f t="shared" si="9"/>
        <v>0</v>
      </c>
      <c r="AB143" s="42">
        <f t="shared" si="10"/>
        <v>0</v>
      </c>
      <c r="AC143" s="42">
        <f t="shared" ref="AC143:AG143" si="169">X143+AC142</f>
        <v>53</v>
      </c>
      <c r="AD143" s="42">
        <f t="shared" si="169"/>
        <v>43</v>
      </c>
      <c r="AE143" s="42">
        <f t="shared" si="169"/>
        <v>22</v>
      </c>
      <c r="AF143" s="42">
        <f t="shared" si="169"/>
        <v>14</v>
      </c>
      <c r="AG143" s="42">
        <f t="shared" si="169"/>
        <v>7</v>
      </c>
    </row>
    <row r="144">
      <c r="A144" s="34" t="s">
        <v>498</v>
      </c>
      <c r="B144" s="35" t="s">
        <v>148</v>
      </c>
      <c r="C144" s="36" t="s">
        <v>67</v>
      </c>
      <c r="D144" s="37"/>
      <c r="E144" s="37"/>
      <c r="F144" s="37"/>
      <c r="G144" s="35" t="s">
        <v>68</v>
      </c>
      <c r="H144" s="35" t="s">
        <v>156</v>
      </c>
      <c r="I144" s="38">
        <v>45011.0</v>
      </c>
      <c r="J144" s="45" t="s">
        <v>499</v>
      </c>
      <c r="K144" s="35" t="s">
        <v>119</v>
      </c>
      <c r="L144" s="35" t="str">
        <f t="shared" si="2"/>
        <v>4.27</v>
      </c>
      <c r="M144" s="35" t="s">
        <v>60</v>
      </c>
      <c r="N144" s="35" t="s">
        <v>72</v>
      </c>
      <c r="O144" s="35"/>
      <c r="P144" s="27"/>
      <c r="Q144" s="27"/>
      <c r="R144" s="40">
        <v>24770.0</v>
      </c>
      <c r="S144" s="41">
        <v>44462.0</v>
      </c>
      <c r="T144" s="42">
        <f t="shared" si="124"/>
        <v>9</v>
      </c>
      <c r="U144" s="42">
        <f t="shared" si="125"/>
        <v>2021</v>
      </c>
      <c r="V144" s="43">
        <f t="shared" si="139"/>
        <v>29.31360947</v>
      </c>
      <c r="W144" s="44" t="s">
        <v>500</v>
      </c>
      <c r="X144" s="42">
        <f t="shared" si="6"/>
        <v>1</v>
      </c>
      <c r="Y144" s="42">
        <f t="shared" si="7"/>
        <v>0</v>
      </c>
      <c r="Z144" s="42">
        <f t="shared" si="8"/>
        <v>0</v>
      </c>
      <c r="AA144" s="42">
        <f t="shared" si="9"/>
        <v>0</v>
      </c>
      <c r="AB144" s="42">
        <f t="shared" si="10"/>
        <v>0</v>
      </c>
      <c r="AC144" s="42">
        <f t="shared" ref="AC144:AG144" si="170">X144+AC143</f>
        <v>54</v>
      </c>
      <c r="AD144" s="42">
        <f t="shared" si="170"/>
        <v>43</v>
      </c>
      <c r="AE144" s="42">
        <f t="shared" si="170"/>
        <v>22</v>
      </c>
      <c r="AF144" s="42">
        <f t="shared" si="170"/>
        <v>14</v>
      </c>
      <c r="AG144" s="42">
        <f t="shared" si="170"/>
        <v>7</v>
      </c>
    </row>
    <row r="145">
      <c r="A145" s="34" t="s">
        <v>501</v>
      </c>
      <c r="B145" s="35" t="s">
        <v>91</v>
      </c>
      <c r="C145" s="36"/>
      <c r="D145" s="37"/>
      <c r="E145" s="37" t="s">
        <v>67</v>
      </c>
      <c r="F145" s="37"/>
      <c r="G145" s="35" t="s">
        <v>68</v>
      </c>
      <c r="H145" s="35" t="s">
        <v>156</v>
      </c>
      <c r="I145" s="38">
        <v>45011.0</v>
      </c>
      <c r="J145" s="45" t="s">
        <v>502</v>
      </c>
      <c r="K145" s="35" t="s">
        <v>353</v>
      </c>
      <c r="L145" s="35" t="str">
        <f t="shared" si="2"/>
        <v>4.23</v>
      </c>
      <c r="M145" s="35" t="s">
        <v>61</v>
      </c>
      <c r="N145" s="35" t="s">
        <v>72</v>
      </c>
      <c r="O145" s="35"/>
      <c r="P145" s="27"/>
      <c r="Q145" s="27"/>
      <c r="R145" s="40">
        <v>492.0</v>
      </c>
      <c r="S145" s="41">
        <v>44341.0</v>
      </c>
      <c r="T145" s="42">
        <f t="shared" si="124"/>
        <v>5</v>
      </c>
      <c r="U145" s="42">
        <f t="shared" si="125"/>
        <v>2021</v>
      </c>
      <c r="V145" s="43">
        <f t="shared" si="139"/>
        <v>0.5093167702</v>
      </c>
      <c r="W145" s="44" t="s">
        <v>503</v>
      </c>
      <c r="X145" s="42">
        <f t="shared" si="6"/>
        <v>0</v>
      </c>
      <c r="Y145" s="42">
        <f t="shared" si="7"/>
        <v>1</v>
      </c>
      <c r="Z145" s="42">
        <f t="shared" si="8"/>
        <v>0</v>
      </c>
      <c r="AA145" s="42">
        <f t="shared" si="9"/>
        <v>0</v>
      </c>
      <c r="AB145" s="42">
        <f t="shared" si="10"/>
        <v>0</v>
      </c>
      <c r="AC145" s="42">
        <f t="shared" ref="AC145:AG145" si="171">X145+AC144</f>
        <v>54</v>
      </c>
      <c r="AD145" s="42">
        <f t="shared" si="171"/>
        <v>44</v>
      </c>
      <c r="AE145" s="42">
        <f t="shared" si="171"/>
        <v>22</v>
      </c>
      <c r="AF145" s="42">
        <f t="shared" si="171"/>
        <v>14</v>
      </c>
      <c r="AG145" s="42">
        <f t="shared" si="171"/>
        <v>7</v>
      </c>
    </row>
    <row r="146">
      <c r="A146" s="34" t="s">
        <v>504</v>
      </c>
      <c r="B146" s="35" t="s">
        <v>66</v>
      </c>
      <c r="C146" s="36"/>
      <c r="D146" s="37" t="s">
        <v>67</v>
      </c>
      <c r="E146" s="37"/>
      <c r="F146" s="37"/>
      <c r="G146" s="35" t="s">
        <v>68</v>
      </c>
      <c r="H146" s="35" t="s">
        <v>156</v>
      </c>
      <c r="I146" s="38">
        <v>45011.0</v>
      </c>
      <c r="J146" s="45" t="s">
        <v>505</v>
      </c>
      <c r="K146" s="35" t="s">
        <v>506</v>
      </c>
      <c r="L146" s="35" t="str">
        <f t="shared" si="2"/>
        <v>4.14</v>
      </c>
      <c r="M146" s="35" t="s">
        <v>60</v>
      </c>
      <c r="N146" s="35" t="s">
        <v>72</v>
      </c>
      <c r="O146" s="35"/>
      <c r="P146" s="27"/>
      <c r="Q146" s="27"/>
      <c r="R146" s="40">
        <v>1429.0</v>
      </c>
      <c r="S146" s="41">
        <v>43130.0</v>
      </c>
      <c r="T146" s="42">
        <f t="shared" si="124"/>
        <v>1</v>
      </c>
      <c r="U146" s="42">
        <f t="shared" si="125"/>
        <v>2018</v>
      </c>
      <c r="V146" s="43">
        <f t="shared" si="139"/>
        <v>0.6564079008</v>
      </c>
      <c r="W146" s="44" t="s">
        <v>507</v>
      </c>
      <c r="X146" s="42">
        <f t="shared" si="6"/>
        <v>1</v>
      </c>
      <c r="Y146" s="42">
        <f t="shared" si="7"/>
        <v>0</v>
      </c>
      <c r="Z146" s="42">
        <f t="shared" si="8"/>
        <v>0</v>
      </c>
      <c r="AA146" s="42">
        <f t="shared" si="9"/>
        <v>0</v>
      </c>
      <c r="AB146" s="42">
        <f t="shared" si="10"/>
        <v>0</v>
      </c>
      <c r="AC146" s="42">
        <f t="shared" ref="AC146:AG146" si="172">X146+AC145</f>
        <v>55</v>
      </c>
      <c r="AD146" s="42">
        <f t="shared" si="172"/>
        <v>44</v>
      </c>
      <c r="AE146" s="42">
        <f t="shared" si="172"/>
        <v>22</v>
      </c>
      <c r="AF146" s="42">
        <f t="shared" si="172"/>
        <v>14</v>
      </c>
      <c r="AG146" s="42">
        <f t="shared" si="172"/>
        <v>7</v>
      </c>
    </row>
    <row r="147">
      <c r="A147" s="34" t="s">
        <v>508</v>
      </c>
      <c r="B147" s="35" t="s">
        <v>66</v>
      </c>
      <c r="C147" s="36"/>
      <c r="D147" s="37" t="s">
        <v>67</v>
      </c>
      <c r="E147" s="37"/>
      <c r="F147" s="37"/>
      <c r="G147" s="35" t="s">
        <v>68</v>
      </c>
      <c r="H147" s="35" t="s">
        <v>156</v>
      </c>
      <c r="I147" s="38">
        <v>45011.0</v>
      </c>
      <c r="J147" s="45" t="s">
        <v>509</v>
      </c>
      <c r="K147" s="35" t="s">
        <v>322</v>
      </c>
      <c r="L147" s="35" t="str">
        <f t="shared" si="2"/>
        <v>4.26</v>
      </c>
      <c r="M147" s="35" t="s">
        <v>61</v>
      </c>
      <c r="N147" s="35" t="s">
        <v>79</v>
      </c>
      <c r="O147" s="35"/>
      <c r="P147" s="27"/>
      <c r="Q147" s="27"/>
      <c r="R147" s="40">
        <v>7313.0</v>
      </c>
      <c r="S147" s="41">
        <v>44433.0</v>
      </c>
      <c r="T147" s="42">
        <f t="shared" si="124"/>
        <v>8</v>
      </c>
      <c r="U147" s="42">
        <f t="shared" si="125"/>
        <v>2021</v>
      </c>
      <c r="V147" s="43">
        <f t="shared" si="139"/>
        <v>8.367276888</v>
      </c>
      <c r="W147" s="44" t="s">
        <v>510</v>
      </c>
      <c r="X147" s="42">
        <f t="shared" si="6"/>
        <v>0</v>
      </c>
      <c r="Y147" s="42">
        <f t="shared" si="7"/>
        <v>1</v>
      </c>
      <c r="Z147" s="42">
        <f t="shared" si="8"/>
        <v>0</v>
      </c>
      <c r="AA147" s="42">
        <f t="shared" si="9"/>
        <v>0</v>
      </c>
      <c r="AB147" s="42">
        <f t="shared" si="10"/>
        <v>0</v>
      </c>
      <c r="AC147" s="42">
        <f t="shared" ref="AC147:AG147" si="173">X147+AC146</f>
        <v>55</v>
      </c>
      <c r="AD147" s="42">
        <f t="shared" si="173"/>
        <v>45</v>
      </c>
      <c r="AE147" s="42">
        <f t="shared" si="173"/>
        <v>22</v>
      </c>
      <c r="AF147" s="42">
        <f t="shared" si="173"/>
        <v>14</v>
      </c>
      <c r="AG147" s="42">
        <f t="shared" si="173"/>
        <v>7</v>
      </c>
    </row>
    <row r="148">
      <c r="A148" s="34" t="s">
        <v>511</v>
      </c>
      <c r="B148" s="35" t="s">
        <v>66</v>
      </c>
      <c r="C148" s="36"/>
      <c r="D148" s="37" t="s">
        <v>67</v>
      </c>
      <c r="E148" s="37"/>
      <c r="F148" s="37"/>
      <c r="G148" s="35" t="s">
        <v>68</v>
      </c>
      <c r="H148" s="35" t="s">
        <v>156</v>
      </c>
      <c r="I148" s="38">
        <v>45011.0</v>
      </c>
      <c r="J148" s="45" t="s">
        <v>512</v>
      </c>
      <c r="K148" s="35" t="s">
        <v>329</v>
      </c>
      <c r="L148" s="35" t="str">
        <f t="shared" si="2"/>
        <v>4.26</v>
      </c>
      <c r="M148" s="35" t="s">
        <v>61</v>
      </c>
      <c r="N148" s="35" t="s">
        <v>72</v>
      </c>
      <c r="O148" s="35"/>
      <c r="P148" s="27"/>
      <c r="Q148" s="27"/>
      <c r="R148" s="40">
        <v>169.0</v>
      </c>
      <c r="S148" s="41">
        <v>44629.0</v>
      </c>
      <c r="T148" s="42">
        <f t="shared" si="124"/>
        <v>3</v>
      </c>
      <c r="U148" s="42">
        <f t="shared" si="125"/>
        <v>2022</v>
      </c>
      <c r="V148" s="43">
        <f t="shared" si="139"/>
        <v>0.2492625369</v>
      </c>
      <c r="W148" s="44" t="s">
        <v>513</v>
      </c>
      <c r="X148" s="42">
        <f t="shared" si="6"/>
        <v>0</v>
      </c>
      <c r="Y148" s="42">
        <f t="shared" si="7"/>
        <v>1</v>
      </c>
      <c r="Z148" s="42">
        <f t="shared" si="8"/>
        <v>0</v>
      </c>
      <c r="AA148" s="42">
        <f t="shared" si="9"/>
        <v>0</v>
      </c>
      <c r="AB148" s="42">
        <f t="shared" si="10"/>
        <v>0</v>
      </c>
      <c r="AC148" s="42">
        <f t="shared" ref="AC148:AG148" si="174">X148+AC147</f>
        <v>55</v>
      </c>
      <c r="AD148" s="42">
        <f t="shared" si="174"/>
        <v>46</v>
      </c>
      <c r="AE148" s="42">
        <f t="shared" si="174"/>
        <v>22</v>
      </c>
      <c r="AF148" s="42">
        <f t="shared" si="174"/>
        <v>14</v>
      </c>
      <c r="AG148" s="42">
        <f t="shared" si="174"/>
        <v>7</v>
      </c>
    </row>
    <row r="149">
      <c r="A149" s="34" t="s">
        <v>514</v>
      </c>
      <c r="B149" s="35" t="s">
        <v>66</v>
      </c>
      <c r="C149" s="36"/>
      <c r="D149" s="37" t="s">
        <v>67</v>
      </c>
      <c r="E149" s="37"/>
      <c r="F149" s="37"/>
      <c r="G149" s="35" t="s">
        <v>68</v>
      </c>
      <c r="H149" s="35" t="s">
        <v>156</v>
      </c>
      <c r="I149" s="38">
        <v>45011.0</v>
      </c>
      <c r="J149" s="45" t="s">
        <v>515</v>
      </c>
      <c r="K149" s="35" t="s">
        <v>126</v>
      </c>
      <c r="L149" s="35" t="str">
        <f t="shared" si="2"/>
        <v>4.19</v>
      </c>
      <c r="M149" s="35" t="s">
        <v>60</v>
      </c>
      <c r="N149" s="35" t="s">
        <v>72</v>
      </c>
      <c r="O149" s="35"/>
      <c r="P149" s="27"/>
      <c r="Q149" s="27"/>
      <c r="R149" s="40">
        <v>9053.0</v>
      </c>
      <c r="S149" s="41">
        <v>43431.0</v>
      </c>
      <c r="T149" s="42">
        <f t="shared" si="124"/>
        <v>11</v>
      </c>
      <c r="U149" s="42">
        <f t="shared" si="125"/>
        <v>2018</v>
      </c>
      <c r="V149" s="43">
        <f t="shared" si="139"/>
        <v>4.825692964</v>
      </c>
      <c r="W149" s="44" t="s">
        <v>516</v>
      </c>
      <c r="X149" s="42">
        <f t="shared" si="6"/>
        <v>1</v>
      </c>
      <c r="Y149" s="42">
        <f t="shared" si="7"/>
        <v>0</v>
      </c>
      <c r="Z149" s="42">
        <f t="shared" si="8"/>
        <v>0</v>
      </c>
      <c r="AA149" s="42">
        <f t="shared" si="9"/>
        <v>0</v>
      </c>
      <c r="AB149" s="42">
        <f t="shared" si="10"/>
        <v>0</v>
      </c>
      <c r="AC149" s="42">
        <f t="shared" ref="AC149:AG149" si="175">X149+AC148</f>
        <v>56</v>
      </c>
      <c r="AD149" s="42">
        <f t="shared" si="175"/>
        <v>46</v>
      </c>
      <c r="AE149" s="42">
        <f t="shared" si="175"/>
        <v>22</v>
      </c>
      <c r="AF149" s="42">
        <f t="shared" si="175"/>
        <v>14</v>
      </c>
      <c r="AG149" s="42">
        <f t="shared" si="175"/>
        <v>7</v>
      </c>
    </row>
    <row r="150">
      <c r="A150" s="34" t="s">
        <v>517</v>
      </c>
      <c r="B150" s="35" t="s">
        <v>91</v>
      </c>
      <c r="C150" s="36"/>
      <c r="D150" s="37"/>
      <c r="E150" s="37" t="s">
        <v>67</v>
      </c>
      <c r="F150" s="37"/>
      <c r="G150" s="35" t="s">
        <v>68</v>
      </c>
      <c r="H150" s="35" t="s">
        <v>156</v>
      </c>
      <c r="I150" s="38">
        <v>45011.0</v>
      </c>
      <c r="J150" s="45" t="s">
        <v>518</v>
      </c>
      <c r="K150" s="35" t="s">
        <v>273</v>
      </c>
      <c r="L150" s="35" t="str">
        <f t="shared" si="2"/>
        <v>4.25</v>
      </c>
      <c r="M150" s="35" t="s">
        <v>60</v>
      </c>
      <c r="N150" s="35" t="s">
        <v>72</v>
      </c>
      <c r="O150" s="35"/>
      <c r="P150" s="27"/>
      <c r="Q150" s="27"/>
      <c r="R150" s="40">
        <v>2128.0</v>
      </c>
      <c r="S150" s="41">
        <v>44413.0</v>
      </c>
      <c r="T150" s="42">
        <f t="shared" si="124"/>
        <v>8</v>
      </c>
      <c r="U150" s="42">
        <f t="shared" si="125"/>
        <v>2021</v>
      </c>
      <c r="V150" s="43">
        <f t="shared" si="139"/>
        <v>2.380313199</v>
      </c>
      <c r="W150" s="44" t="s">
        <v>519</v>
      </c>
      <c r="X150" s="42">
        <f t="shared" si="6"/>
        <v>1</v>
      </c>
      <c r="Y150" s="42">
        <f t="shared" si="7"/>
        <v>0</v>
      </c>
      <c r="Z150" s="42">
        <f t="shared" si="8"/>
        <v>0</v>
      </c>
      <c r="AA150" s="42">
        <f t="shared" si="9"/>
        <v>0</v>
      </c>
      <c r="AB150" s="42">
        <f t="shared" si="10"/>
        <v>0</v>
      </c>
      <c r="AC150" s="42">
        <f t="shared" ref="AC150:AG150" si="176">X150+AC149</f>
        <v>57</v>
      </c>
      <c r="AD150" s="42">
        <f t="shared" si="176"/>
        <v>46</v>
      </c>
      <c r="AE150" s="42">
        <f t="shared" si="176"/>
        <v>22</v>
      </c>
      <c r="AF150" s="42">
        <f t="shared" si="176"/>
        <v>14</v>
      </c>
      <c r="AG150" s="42">
        <f t="shared" si="176"/>
        <v>7</v>
      </c>
    </row>
    <row r="151">
      <c r="A151" s="34" t="s">
        <v>520</v>
      </c>
      <c r="B151" s="35" t="s">
        <v>148</v>
      </c>
      <c r="C151" s="36" t="s">
        <v>67</v>
      </c>
      <c r="D151" s="37"/>
      <c r="E151" s="37"/>
      <c r="F151" s="37"/>
      <c r="G151" s="35" t="s">
        <v>68</v>
      </c>
      <c r="H151" s="35" t="s">
        <v>156</v>
      </c>
      <c r="I151" s="38">
        <v>45011.0</v>
      </c>
      <c r="J151" s="45" t="s">
        <v>521</v>
      </c>
      <c r="K151" s="35" t="s">
        <v>329</v>
      </c>
      <c r="L151" s="35" t="str">
        <f t="shared" si="2"/>
        <v>4.26</v>
      </c>
      <c r="M151" s="35" t="s">
        <v>60</v>
      </c>
      <c r="N151" s="35" t="s">
        <v>72</v>
      </c>
      <c r="O151" s="35"/>
      <c r="P151" s="27"/>
      <c r="Q151" s="27"/>
      <c r="R151" s="40">
        <v>2954.0</v>
      </c>
      <c r="S151" s="41">
        <v>43948.0</v>
      </c>
      <c r="T151" s="42">
        <f t="shared" si="124"/>
        <v>4</v>
      </c>
      <c r="U151" s="42">
        <f t="shared" si="125"/>
        <v>2020</v>
      </c>
      <c r="V151" s="43">
        <f t="shared" si="139"/>
        <v>2.173657101</v>
      </c>
      <c r="W151" s="44" t="s">
        <v>522</v>
      </c>
      <c r="X151" s="42">
        <f t="shared" si="6"/>
        <v>1</v>
      </c>
      <c r="Y151" s="42">
        <f t="shared" si="7"/>
        <v>0</v>
      </c>
      <c r="Z151" s="42">
        <f t="shared" si="8"/>
        <v>0</v>
      </c>
      <c r="AA151" s="42">
        <f t="shared" si="9"/>
        <v>0</v>
      </c>
      <c r="AB151" s="42">
        <f t="shared" si="10"/>
        <v>0</v>
      </c>
      <c r="AC151" s="42">
        <f t="shared" ref="AC151:AG151" si="177">X151+AC150</f>
        <v>58</v>
      </c>
      <c r="AD151" s="42">
        <f t="shared" si="177"/>
        <v>46</v>
      </c>
      <c r="AE151" s="42">
        <f t="shared" si="177"/>
        <v>22</v>
      </c>
      <c r="AF151" s="42">
        <f t="shared" si="177"/>
        <v>14</v>
      </c>
      <c r="AG151" s="42">
        <f t="shared" si="177"/>
        <v>7</v>
      </c>
    </row>
    <row r="152">
      <c r="A152" s="34" t="s">
        <v>523</v>
      </c>
      <c r="B152" s="35" t="s">
        <v>91</v>
      </c>
      <c r="C152" s="36"/>
      <c r="D152" s="37"/>
      <c r="E152" s="37" t="s">
        <v>67</v>
      </c>
      <c r="F152" s="37"/>
      <c r="G152" s="35" t="s">
        <v>68</v>
      </c>
      <c r="H152" s="35" t="s">
        <v>156</v>
      </c>
      <c r="I152" s="38">
        <v>45011.0</v>
      </c>
      <c r="J152" s="45" t="s">
        <v>524</v>
      </c>
      <c r="K152" s="35" t="s">
        <v>525</v>
      </c>
      <c r="L152" s="35" t="str">
        <f t="shared" si="2"/>
        <v>4.24</v>
      </c>
      <c r="M152" s="35" t="s">
        <v>60</v>
      </c>
      <c r="N152" s="35" t="s">
        <v>72</v>
      </c>
      <c r="O152" s="35"/>
      <c r="P152" s="27"/>
      <c r="Q152" s="27"/>
      <c r="R152" s="40">
        <v>1079.0</v>
      </c>
      <c r="S152" s="41">
        <v>44852.0</v>
      </c>
      <c r="T152" s="42">
        <f t="shared" si="124"/>
        <v>10</v>
      </c>
      <c r="U152" s="42">
        <f t="shared" si="125"/>
        <v>2022</v>
      </c>
      <c r="V152" s="43">
        <f t="shared" si="139"/>
        <v>2.371428571</v>
      </c>
      <c r="W152" s="44" t="s">
        <v>526</v>
      </c>
      <c r="X152" s="42">
        <f t="shared" si="6"/>
        <v>1</v>
      </c>
      <c r="Y152" s="42">
        <f t="shared" si="7"/>
        <v>0</v>
      </c>
      <c r="Z152" s="42">
        <f t="shared" si="8"/>
        <v>0</v>
      </c>
      <c r="AA152" s="42">
        <f t="shared" si="9"/>
        <v>0</v>
      </c>
      <c r="AB152" s="42">
        <f t="shared" si="10"/>
        <v>0</v>
      </c>
      <c r="AC152" s="42">
        <f t="shared" ref="AC152:AG152" si="178">X152+AC151</f>
        <v>59</v>
      </c>
      <c r="AD152" s="42">
        <f t="shared" si="178"/>
        <v>46</v>
      </c>
      <c r="AE152" s="42">
        <f t="shared" si="178"/>
        <v>22</v>
      </c>
      <c r="AF152" s="42">
        <f t="shared" si="178"/>
        <v>14</v>
      </c>
      <c r="AG152" s="42">
        <f t="shared" si="178"/>
        <v>7</v>
      </c>
    </row>
    <row r="153">
      <c r="A153" s="34" t="s">
        <v>527</v>
      </c>
      <c r="B153" s="35" t="s">
        <v>66</v>
      </c>
      <c r="C153" s="36"/>
      <c r="D153" s="37" t="s">
        <v>67</v>
      </c>
      <c r="E153" s="37"/>
      <c r="F153" s="37"/>
      <c r="G153" s="35" t="s">
        <v>68</v>
      </c>
      <c r="H153" s="35" t="s">
        <v>156</v>
      </c>
      <c r="I153" s="38">
        <v>45011.0</v>
      </c>
      <c r="J153" s="45" t="s">
        <v>528</v>
      </c>
      <c r="K153" s="35" t="s">
        <v>119</v>
      </c>
      <c r="L153" s="35" t="str">
        <f t="shared" si="2"/>
        <v>4.27</v>
      </c>
      <c r="M153" s="35" t="s">
        <v>62</v>
      </c>
      <c r="N153" s="35" t="s">
        <v>79</v>
      </c>
      <c r="O153" s="35"/>
      <c r="P153" s="27"/>
      <c r="Q153" s="27"/>
      <c r="R153" s="40">
        <v>7553.0</v>
      </c>
      <c r="S153" s="41">
        <v>44831.0</v>
      </c>
      <c r="T153" s="42">
        <f t="shared" si="124"/>
        <v>9</v>
      </c>
      <c r="U153" s="42">
        <f t="shared" si="125"/>
        <v>2022</v>
      </c>
      <c r="V153" s="43">
        <f t="shared" si="139"/>
        <v>15.86764706</v>
      </c>
      <c r="W153" s="44" t="s">
        <v>529</v>
      </c>
      <c r="X153" s="42">
        <f t="shared" si="6"/>
        <v>0</v>
      </c>
      <c r="Y153" s="42">
        <f t="shared" si="7"/>
        <v>0</v>
      </c>
      <c r="Z153" s="42">
        <f t="shared" si="8"/>
        <v>1</v>
      </c>
      <c r="AA153" s="42">
        <f t="shared" si="9"/>
        <v>0</v>
      </c>
      <c r="AB153" s="42">
        <f t="shared" si="10"/>
        <v>0</v>
      </c>
      <c r="AC153" s="42">
        <f t="shared" ref="AC153:AG153" si="179">X153+AC152</f>
        <v>59</v>
      </c>
      <c r="AD153" s="42">
        <f t="shared" si="179"/>
        <v>46</v>
      </c>
      <c r="AE153" s="42">
        <f t="shared" si="179"/>
        <v>23</v>
      </c>
      <c r="AF153" s="42">
        <f t="shared" si="179"/>
        <v>14</v>
      </c>
      <c r="AG153" s="42">
        <f t="shared" si="179"/>
        <v>7</v>
      </c>
    </row>
    <row r="154">
      <c r="A154" s="34" t="s">
        <v>530</v>
      </c>
      <c r="B154" s="35" t="s">
        <v>66</v>
      </c>
      <c r="C154" s="36"/>
      <c r="D154" s="37" t="s">
        <v>67</v>
      </c>
      <c r="E154" s="37"/>
      <c r="F154" s="37"/>
      <c r="G154" s="35" t="s">
        <v>262</v>
      </c>
      <c r="H154" s="35" t="s">
        <v>156</v>
      </c>
      <c r="I154" s="38">
        <v>45011.0</v>
      </c>
      <c r="J154" s="45" t="s">
        <v>531</v>
      </c>
      <c r="K154" s="35" t="s">
        <v>273</v>
      </c>
      <c r="L154" s="35" t="str">
        <f t="shared" si="2"/>
        <v>4.25</v>
      </c>
      <c r="M154" s="35" t="s">
        <v>60</v>
      </c>
      <c r="N154" s="35" t="s">
        <v>72</v>
      </c>
      <c r="O154" s="35"/>
      <c r="P154" s="27"/>
      <c r="Q154" s="27"/>
      <c r="R154" s="40">
        <v>4105.0</v>
      </c>
      <c r="S154" s="41">
        <v>44426.0</v>
      </c>
      <c r="T154" s="42">
        <f t="shared" si="124"/>
        <v>8</v>
      </c>
      <c r="U154" s="42">
        <f t="shared" si="125"/>
        <v>2021</v>
      </c>
      <c r="V154" s="43">
        <f t="shared" si="139"/>
        <v>4.659477866</v>
      </c>
      <c r="W154" s="44" t="s">
        <v>532</v>
      </c>
      <c r="X154" s="42">
        <f t="shared" si="6"/>
        <v>1</v>
      </c>
      <c r="Y154" s="42">
        <f t="shared" si="7"/>
        <v>0</v>
      </c>
      <c r="Z154" s="42">
        <f t="shared" si="8"/>
        <v>0</v>
      </c>
      <c r="AA154" s="42">
        <f t="shared" si="9"/>
        <v>0</v>
      </c>
      <c r="AB154" s="42">
        <f t="shared" si="10"/>
        <v>0</v>
      </c>
      <c r="AC154" s="42">
        <f t="shared" ref="AC154:AG154" si="180">X154+AC153</f>
        <v>60</v>
      </c>
      <c r="AD154" s="42">
        <f t="shared" si="180"/>
        <v>46</v>
      </c>
      <c r="AE154" s="42">
        <f t="shared" si="180"/>
        <v>23</v>
      </c>
      <c r="AF154" s="42">
        <f t="shared" si="180"/>
        <v>14</v>
      </c>
      <c r="AG154" s="42">
        <f t="shared" si="180"/>
        <v>7</v>
      </c>
    </row>
    <row r="155">
      <c r="A155" s="34" t="s">
        <v>533</v>
      </c>
      <c r="B155" s="35" t="s">
        <v>66</v>
      </c>
      <c r="C155" s="36"/>
      <c r="D155" s="37" t="s">
        <v>67</v>
      </c>
      <c r="E155" s="37"/>
      <c r="F155" s="37"/>
      <c r="G155" s="35" t="s">
        <v>262</v>
      </c>
      <c r="H155" s="35" t="s">
        <v>156</v>
      </c>
      <c r="I155" s="38">
        <v>45011.0</v>
      </c>
      <c r="J155" s="45" t="s">
        <v>534</v>
      </c>
      <c r="K155" s="35" t="s">
        <v>457</v>
      </c>
      <c r="L155" s="35" t="str">
        <f t="shared" si="2"/>
        <v>4.24</v>
      </c>
      <c r="M155" s="35" t="s">
        <v>60</v>
      </c>
      <c r="N155" s="35" t="s">
        <v>72</v>
      </c>
      <c r="O155" s="35"/>
      <c r="P155" s="27"/>
      <c r="Q155" s="27"/>
      <c r="R155" s="40">
        <v>0.0</v>
      </c>
      <c r="S155" s="41">
        <v>43990.0</v>
      </c>
      <c r="T155" s="42">
        <f t="shared" si="124"/>
        <v>6</v>
      </c>
      <c r="U155" s="42">
        <f t="shared" si="125"/>
        <v>2020</v>
      </c>
      <c r="V155" s="43"/>
      <c r="W155" s="44" t="s">
        <v>535</v>
      </c>
      <c r="X155" s="42">
        <f t="shared" si="6"/>
        <v>1</v>
      </c>
      <c r="Y155" s="42">
        <f t="shared" si="7"/>
        <v>0</v>
      </c>
      <c r="Z155" s="42">
        <f t="shared" si="8"/>
        <v>0</v>
      </c>
      <c r="AA155" s="42">
        <f t="shared" si="9"/>
        <v>0</v>
      </c>
      <c r="AB155" s="42">
        <f t="shared" si="10"/>
        <v>0</v>
      </c>
      <c r="AC155" s="42">
        <f t="shared" ref="AC155:AG155" si="181">X155+AC154</f>
        <v>61</v>
      </c>
      <c r="AD155" s="42">
        <f t="shared" si="181"/>
        <v>46</v>
      </c>
      <c r="AE155" s="42">
        <f t="shared" si="181"/>
        <v>23</v>
      </c>
      <c r="AF155" s="42">
        <f t="shared" si="181"/>
        <v>14</v>
      </c>
      <c r="AG155" s="42">
        <f t="shared" si="181"/>
        <v>7</v>
      </c>
    </row>
    <row r="156">
      <c r="A156" s="34" t="s">
        <v>536</v>
      </c>
      <c r="B156" s="35" t="s">
        <v>66</v>
      </c>
      <c r="C156" s="36"/>
      <c r="D156" s="37" t="s">
        <v>67</v>
      </c>
      <c r="E156" s="37"/>
      <c r="F156" s="37"/>
      <c r="G156" s="35" t="s">
        <v>262</v>
      </c>
      <c r="H156" s="35" t="s">
        <v>156</v>
      </c>
      <c r="I156" s="38">
        <v>45011.0</v>
      </c>
      <c r="J156" s="45" t="s">
        <v>537</v>
      </c>
      <c r="K156" s="35" t="s">
        <v>322</v>
      </c>
      <c r="L156" s="35" t="str">
        <f t="shared" si="2"/>
        <v>4.26</v>
      </c>
      <c r="M156" s="35" t="s">
        <v>61</v>
      </c>
      <c r="N156" s="35" t="s">
        <v>72</v>
      </c>
      <c r="O156" s="35"/>
      <c r="P156" s="27"/>
      <c r="Q156" s="27"/>
      <c r="R156" s="40">
        <v>4936.0</v>
      </c>
      <c r="S156" s="41">
        <v>44472.0</v>
      </c>
      <c r="T156" s="42">
        <f t="shared" si="124"/>
        <v>10</v>
      </c>
      <c r="U156" s="42">
        <f t="shared" si="125"/>
        <v>2021</v>
      </c>
      <c r="V156" s="43">
        <f t="shared" ref="V156:V161" si="183">R156/(TODAY()-S156)</f>
        <v>5.911377246</v>
      </c>
      <c r="W156" s="44" t="s">
        <v>538</v>
      </c>
      <c r="X156" s="42">
        <f t="shared" si="6"/>
        <v>0</v>
      </c>
      <c r="Y156" s="42">
        <f t="shared" si="7"/>
        <v>1</v>
      </c>
      <c r="Z156" s="42">
        <f t="shared" si="8"/>
        <v>0</v>
      </c>
      <c r="AA156" s="42">
        <f t="shared" si="9"/>
        <v>0</v>
      </c>
      <c r="AB156" s="42">
        <f t="shared" si="10"/>
        <v>0</v>
      </c>
      <c r="AC156" s="42">
        <f t="shared" ref="AC156:AG156" si="182">X156+AC155</f>
        <v>61</v>
      </c>
      <c r="AD156" s="42">
        <f t="shared" si="182"/>
        <v>47</v>
      </c>
      <c r="AE156" s="42">
        <f t="shared" si="182"/>
        <v>23</v>
      </c>
      <c r="AF156" s="42">
        <f t="shared" si="182"/>
        <v>14</v>
      </c>
      <c r="AG156" s="42">
        <f t="shared" si="182"/>
        <v>7</v>
      </c>
    </row>
    <row r="157">
      <c r="A157" s="34" t="s">
        <v>539</v>
      </c>
      <c r="B157" s="35" t="s">
        <v>75</v>
      </c>
      <c r="C157" s="36" t="s">
        <v>67</v>
      </c>
      <c r="D157" s="37"/>
      <c r="E157" s="37"/>
      <c r="F157" s="37"/>
      <c r="G157" s="35" t="s">
        <v>68</v>
      </c>
      <c r="H157" s="35" t="s">
        <v>156</v>
      </c>
      <c r="I157" s="38">
        <v>45011.0</v>
      </c>
      <c r="J157" s="45" t="s">
        <v>540</v>
      </c>
      <c r="K157" s="35" t="s">
        <v>204</v>
      </c>
      <c r="L157" s="35" t="str">
        <f t="shared" si="2"/>
        <v>4.27</v>
      </c>
      <c r="M157" s="35" t="s">
        <v>60</v>
      </c>
      <c r="N157" s="35" t="s">
        <v>72</v>
      </c>
      <c r="O157" s="35"/>
      <c r="P157" s="27"/>
      <c r="Q157" s="27"/>
      <c r="R157" s="40">
        <v>7357.0</v>
      </c>
      <c r="S157" s="41">
        <v>44848.0</v>
      </c>
      <c r="T157" s="42">
        <f t="shared" si="124"/>
        <v>10</v>
      </c>
      <c r="U157" s="42">
        <f t="shared" si="125"/>
        <v>2022</v>
      </c>
      <c r="V157" s="43">
        <f t="shared" si="183"/>
        <v>16.02832244</v>
      </c>
      <c r="W157" s="44" t="s">
        <v>541</v>
      </c>
      <c r="X157" s="42">
        <f t="shared" si="6"/>
        <v>1</v>
      </c>
      <c r="Y157" s="42">
        <f t="shared" si="7"/>
        <v>0</v>
      </c>
      <c r="Z157" s="42">
        <f t="shared" si="8"/>
        <v>0</v>
      </c>
      <c r="AA157" s="42">
        <f t="shared" si="9"/>
        <v>0</v>
      </c>
      <c r="AB157" s="42">
        <f t="shared" si="10"/>
        <v>0</v>
      </c>
      <c r="AC157" s="42">
        <f t="shared" ref="AC157:AG157" si="184">X157+AC156</f>
        <v>62</v>
      </c>
      <c r="AD157" s="42">
        <f t="shared" si="184"/>
        <v>47</v>
      </c>
      <c r="AE157" s="42">
        <f t="shared" si="184"/>
        <v>23</v>
      </c>
      <c r="AF157" s="42">
        <f t="shared" si="184"/>
        <v>14</v>
      </c>
      <c r="AG157" s="42">
        <f t="shared" si="184"/>
        <v>7</v>
      </c>
    </row>
    <row r="158">
      <c r="A158" s="34" t="s">
        <v>542</v>
      </c>
      <c r="B158" s="35" t="s">
        <v>66</v>
      </c>
      <c r="C158" s="36"/>
      <c r="D158" s="37" t="s">
        <v>67</v>
      </c>
      <c r="E158" s="37"/>
      <c r="F158" s="37"/>
      <c r="G158" s="35" t="s">
        <v>68</v>
      </c>
      <c r="H158" s="35" t="s">
        <v>156</v>
      </c>
      <c r="I158" s="38">
        <v>45011.0</v>
      </c>
      <c r="J158" s="45" t="s">
        <v>543</v>
      </c>
      <c r="K158" s="35" t="s">
        <v>329</v>
      </c>
      <c r="L158" s="35" t="str">
        <f t="shared" si="2"/>
        <v>4.26</v>
      </c>
      <c r="M158" s="35" t="s">
        <v>60</v>
      </c>
      <c r="N158" s="35" t="s">
        <v>72</v>
      </c>
      <c r="O158" s="35"/>
      <c r="P158" s="27"/>
      <c r="Q158" s="27"/>
      <c r="R158" s="40">
        <v>484.0</v>
      </c>
      <c r="S158" s="41">
        <v>44676.0</v>
      </c>
      <c r="T158" s="42">
        <f t="shared" si="124"/>
        <v>4</v>
      </c>
      <c r="U158" s="42">
        <f t="shared" si="125"/>
        <v>2022</v>
      </c>
      <c r="V158" s="43">
        <f t="shared" si="183"/>
        <v>0.7670364501</v>
      </c>
      <c r="W158" s="44" t="s">
        <v>544</v>
      </c>
      <c r="X158" s="42">
        <f t="shared" si="6"/>
        <v>1</v>
      </c>
      <c r="Y158" s="42">
        <f t="shared" si="7"/>
        <v>0</v>
      </c>
      <c r="Z158" s="42">
        <f t="shared" si="8"/>
        <v>0</v>
      </c>
      <c r="AA158" s="42">
        <f t="shared" si="9"/>
        <v>0</v>
      </c>
      <c r="AB158" s="42">
        <f t="shared" si="10"/>
        <v>0</v>
      </c>
      <c r="AC158" s="42">
        <f t="shared" ref="AC158:AG158" si="185">X158+AC157</f>
        <v>63</v>
      </c>
      <c r="AD158" s="42">
        <f t="shared" si="185"/>
        <v>47</v>
      </c>
      <c r="AE158" s="42">
        <f t="shared" si="185"/>
        <v>23</v>
      </c>
      <c r="AF158" s="42">
        <f t="shared" si="185"/>
        <v>14</v>
      </c>
      <c r="AG158" s="42">
        <f t="shared" si="185"/>
        <v>7</v>
      </c>
    </row>
    <row r="159">
      <c r="A159" s="34" t="s">
        <v>545</v>
      </c>
      <c r="B159" s="35" t="s">
        <v>66</v>
      </c>
      <c r="C159" s="36"/>
      <c r="D159" s="37" t="s">
        <v>67</v>
      </c>
      <c r="E159" s="37"/>
      <c r="F159" s="37"/>
      <c r="G159" s="35" t="s">
        <v>68</v>
      </c>
      <c r="H159" s="35" t="s">
        <v>156</v>
      </c>
      <c r="I159" s="38">
        <v>45011.0</v>
      </c>
      <c r="J159" s="39"/>
      <c r="K159" s="35" t="s">
        <v>546</v>
      </c>
      <c r="L159" s="35" t="str">
        <f t="shared" si="2"/>
        <v>4.05</v>
      </c>
      <c r="M159" s="35" t="s">
        <v>64</v>
      </c>
      <c r="N159" s="35"/>
      <c r="O159" s="35"/>
      <c r="P159" s="27"/>
      <c r="Q159" s="27"/>
      <c r="R159" s="40">
        <v>10020.0</v>
      </c>
      <c r="S159" s="41">
        <v>42936.0</v>
      </c>
      <c r="T159" s="42">
        <f t="shared" si="124"/>
        <v>7</v>
      </c>
      <c r="U159" s="42">
        <f t="shared" si="125"/>
        <v>2017</v>
      </c>
      <c r="V159" s="43">
        <f t="shared" si="183"/>
        <v>4.226064951</v>
      </c>
      <c r="W159" s="44" t="s">
        <v>547</v>
      </c>
      <c r="X159" s="42">
        <f t="shared" si="6"/>
        <v>0</v>
      </c>
      <c r="Y159" s="42">
        <f t="shared" si="7"/>
        <v>0</v>
      </c>
      <c r="Z159" s="42">
        <f t="shared" si="8"/>
        <v>0</v>
      </c>
      <c r="AA159" s="42">
        <f t="shared" si="9"/>
        <v>0</v>
      </c>
      <c r="AB159" s="42">
        <f t="shared" si="10"/>
        <v>1</v>
      </c>
      <c r="AC159" s="42">
        <f t="shared" ref="AC159:AG159" si="186">X159+AC158</f>
        <v>63</v>
      </c>
      <c r="AD159" s="42">
        <f t="shared" si="186"/>
        <v>47</v>
      </c>
      <c r="AE159" s="42">
        <f t="shared" si="186"/>
        <v>23</v>
      </c>
      <c r="AF159" s="42">
        <f t="shared" si="186"/>
        <v>14</v>
      </c>
      <c r="AG159" s="42">
        <f t="shared" si="186"/>
        <v>8</v>
      </c>
    </row>
    <row r="160">
      <c r="A160" s="34" t="s">
        <v>548</v>
      </c>
      <c r="B160" s="35" t="s">
        <v>66</v>
      </c>
      <c r="C160" s="36"/>
      <c r="D160" s="37" t="s">
        <v>67</v>
      </c>
      <c r="E160" s="37"/>
      <c r="F160" s="37"/>
      <c r="G160" s="35" t="s">
        <v>68</v>
      </c>
      <c r="H160" s="35" t="s">
        <v>156</v>
      </c>
      <c r="I160" s="38">
        <v>45012.0</v>
      </c>
      <c r="J160" s="45" t="s">
        <v>549</v>
      </c>
      <c r="K160" s="35" t="s">
        <v>550</v>
      </c>
      <c r="L160" s="35" t="str">
        <f t="shared" si="2"/>
        <v>4.14</v>
      </c>
      <c r="M160" s="35" t="s">
        <v>60</v>
      </c>
      <c r="N160" s="35" t="s">
        <v>72</v>
      </c>
      <c r="O160" s="35"/>
      <c r="P160" s="27"/>
      <c r="Q160" s="27"/>
      <c r="R160" s="40">
        <v>936.0</v>
      </c>
      <c r="S160" s="41">
        <v>42822.0</v>
      </c>
      <c r="T160" s="42">
        <f t="shared" si="124"/>
        <v>3</v>
      </c>
      <c r="U160" s="42">
        <f t="shared" si="125"/>
        <v>2017</v>
      </c>
      <c r="V160" s="43">
        <f t="shared" si="183"/>
        <v>0.3766599598</v>
      </c>
      <c r="W160" s="44" t="s">
        <v>551</v>
      </c>
      <c r="X160" s="42">
        <f t="shared" si="6"/>
        <v>1</v>
      </c>
      <c r="Y160" s="42">
        <f t="shared" si="7"/>
        <v>0</v>
      </c>
      <c r="Z160" s="42">
        <f t="shared" si="8"/>
        <v>0</v>
      </c>
      <c r="AA160" s="42">
        <f t="shared" si="9"/>
        <v>0</v>
      </c>
      <c r="AB160" s="42">
        <f t="shared" si="10"/>
        <v>0</v>
      </c>
      <c r="AC160" s="42">
        <f t="shared" ref="AC160:AG160" si="187">X160+AC159</f>
        <v>64</v>
      </c>
      <c r="AD160" s="42">
        <f t="shared" si="187"/>
        <v>47</v>
      </c>
      <c r="AE160" s="42">
        <f t="shared" si="187"/>
        <v>23</v>
      </c>
      <c r="AF160" s="42">
        <f t="shared" si="187"/>
        <v>14</v>
      </c>
      <c r="AG160" s="42">
        <f t="shared" si="187"/>
        <v>8</v>
      </c>
    </row>
    <row r="161">
      <c r="A161" s="34" t="s">
        <v>552</v>
      </c>
      <c r="B161" s="35" t="s">
        <v>66</v>
      </c>
      <c r="C161" s="36"/>
      <c r="D161" s="37" t="s">
        <v>67</v>
      </c>
      <c r="E161" s="37"/>
      <c r="F161" s="37"/>
      <c r="G161" s="35" t="s">
        <v>68</v>
      </c>
      <c r="H161" s="35" t="s">
        <v>156</v>
      </c>
      <c r="I161" s="38">
        <v>45012.0</v>
      </c>
      <c r="J161" s="45" t="s">
        <v>553</v>
      </c>
      <c r="K161" s="35" t="s">
        <v>329</v>
      </c>
      <c r="L161" s="35" t="str">
        <f t="shared" si="2"/>
        <v>4.26</v>
      </c>
      <c r="M161" s="35" t="s">
        <v>62</v>
      </c>
      <c r="N161" s="35" t="s">
        <v>79</v>
      </c>
      <c r="O161" s="35"/>
      <c r="P161" s="27"/>
      <c r="Q161" s="27"/>
      <c r="R161" s="40">
        <v>492.0</v>
      </c>
      <c r="S161" s="41">
        <v>44462.0</v>
      </c>
      <c r="T161" s="42">
        <f t="shared" si="124"/>
        <v>9</v>
      </c>
      <c r="U161" s="42">
        <f t="shared" si="125"/>
        <v>2021</v>
      </c>
      <c r="V161" s="43">
        <f t="shared" si="183"/>
        <v>0.5822485207</v>
      </c>
      <c r="W161" s="44" t="s">
        <v>554</v>
      </c>
      <c r="X161" s="42">
        <f t="shared" si="6"/>
        <v>0</v>
      </c>
      <c r="Y161" s="42">
        <f t="shared" si="7"/>
        <v>0</v>
      </c>
      <c r="Z161" s="42">
        <f t="shared" si="8"/>
        <v>1</v>
      </c>
      <c r="AA161" s="42">
        <f t="shared" si="9"/>
        <v>0</v>
      </c>
      <c r="AB161" s="42">
        <f t="shared" si="10"/>
        <v>0</v>
      </c>
      <c r="AC161" s="42">
        <f t="shared" ref="AC161:AG161" si="188">X161+AC160</f>
        <v>64</v>
      </c>
      <c r="AD161" s="42">
        <f t="shared" si="188"/>
        <v>47</v>
      </c>
      <c r="AE161" s="42">
        <f t="shared" si="188"/>
        <v>24</v>
      </c>
      <c r="AF161" s="42">
        <f t="shared" si="188"/>
        <v>14</v>
      </c>
      <c r="AG161" s="42">
        <f t="shared" si="188"/>
        <v>8</v>
      </c>
    </row>
    <row r="162">
      <c r="A162" s="34" t="s">
        <v>555</v>
      </c>
      <c r="B162" s="35" t="s">
        <v>66</v>
      </c>
      <c r="C162" s="36"/>
      <c r="D162" s="37" t="s">
        <v>67</v>
      </c>
      <c r="E162" s="37"/>
      <c r="F162" s="37"/>
      <c r="G162" s="35" t="s">
        <v>262</v>
      </c>
      <c r="H162" s="35" t="s">
        <v>69</v>
      </c>
      <c r="I162" s="38">
        <v>45012.0</v>
      </c>
      <c r="J162" s="45" t="s">
        <v>556</v>
      </c>
      <c r="K162" s="35" t="s">
        <v>557</v>
      </c>
      <c r="L162" s="35" t="str">
        <f t="shared" si="2"/>
        <v>4.26</v>
      </c>
      <c r="M162" s="35" t="s">
        <v>60</v>
      </c>
      <c r="N162" s="35" t="s">
        <v>72</v>
      </c>
      <c r="O162" s="35"/>
      <c r="P162" s="27"/>
      <c r="Q162" s="27"/>
      <c r="R162" s="40">
        <v>0.0</v>
      </c>
      <c r="S162" s="41">
        <v>45006.0</v>
      </c>
      <c r="T162" s="42">
        <f t="shared" si="124"/>
        <v>3</v>
      </c>
      <c r="U162" s="42">
        <f t="shared" si="125"/>
        <v>2023</v>
      </c>
      <c r="V162" s="43"/>
      <c r="W162" s="44" t="s">
        <v>558</v>
      </c>
      <c r="X162" s="42">
        <f t="shared" si="6"/>
        <v>1</v>
      </c>
      <c r="Y162" s="42">
        <f t="shared" si="7"/>
        <v>0</v>
      </c>
      <c r="Z162" s="42">
        <f t="shared" si="8"/>
        <v>0</v>
      </c>
      <c r="AA162" s="42">
        <f t="shared" si="9"/>
        <v>0</v>
      </c>
      <c r="AB162" s="42">
        <f t="shared" si="10"/>
        <v>0</v>
      </c>
      <c r="AC162" s="42">
        <f t="shared" ref="AC162:AG162" si="189">X162+AC161</f>
        <v>65</v>
      </c>
      <c r="AD162" s="42">
        <f t="shared" si="189"/>
        <v>47</v>
      </c>
      <c r="AE162" s="42">
        <f t="shared" si="189"/>
        <v>24</v>
      </c>
      <c r="AF162" s="42">
        <f t="shared" si="189"/>
        <v>14</v>
      </c>
      <c r="AG162" s="42">
        <f t="shared" si="189"/>
        <v>8</v>
      </c>
    </row>
    <row r="163">
      <c r="A163" s="34" t="s">
        <v>559</v>
      </c>
      <c r="B163" s="35" t="s">
        <v>91</v>
      </c>
      <c r="C163" s="36"/>
      <c r="D163" s="37"/>
      <c r="E163" s="37" t="s">
        <v>67</v>
      </c>
      <c r="F163" s="37"/>
      <c r="G163" s="35"/>
      <c r="H163" s="35" t="s">
        <v>69</v>
      </c>
      <c r="I163" s="38">
        <v>45012.0</v>
      </c>
      <c r="J163" s="39"/>
      <c r="K163" s="35"/>
      <c r="L163" s="35" t="str">
        <f t="shared" si="2"/>
        <v/>
      </c>
      <c r="M163" s="35" t="s">
        <v>64</v>
      </c>
      <c r="N163" s="35"/>
      <c r="O163" s="35"/>
      <c r="P163" s="27"/>
      <c r="Q163" s="27" t="s">
        <v>48</v>
      </c>
      <c r="R163" s="40">
        <v>6957.0</v>
      </c>
      <c r="S163" s="41">
        <v>44845.0</v>
      </c>
      <c r="T163" s="42">
        <f t="shared" si="124"/>
        <v>10</v>
      </c>
      <c r="U163" s="42">
        <f t="shared" si="125"/>
        <v>2022</v>
      </c>
      <c r="V163" s="43">
        <f t="shared" ref="V163:V167" si="191">R163/(TODAY()-S163)</f>
        <v>15.05844156</v>
      </c>
      <c r="W163" s="44" t="s">
        <v>560</v>
      </c>
      <c r="X163" s="42">
        <f t="shared" si="6"/>
        <v>0</v>
      </c>
      <c r="Y163" s="42">
        <f t="shared" si="7"/>
        <v>0</v>
      </c>
      <c r="Z163" s="42">
        <f t="shared" si="8"/>
        <v>0</v>
      </c>
      <c r="AA163" s="42">
        <f t="shared" si="9"/>
        <v>0</v>
      </c>
      <c r="AB163" s="42">
        <f t="shared" si="10"/>
        <v>1</v>
      </c>
      <c r="AC163" s="42">
        <f t="shared" ref="AC163:AG163" si="190">X163+AC162</f>
        <v>65</v>
      </c>
      <c r="AD163" s="42">
        <f t="shared" si="190"/>
        <v>47</v>
      </c>
      <c r="AE163" s="42">
        <f t="shared" si="190"/>
        <v>24</v>
      </c>
      <c r="AF163" s="42">
        <f t="shared" si="190"/>
        <v>14</v>
      </c>
      <c r="AG163" s="42">
        <f t="shared" si="190"/>
        <v>9</v>
      </c>
    </row>
    <row r="164">
      <c r="A164" s="34" t="s">
        <v>561</v>
      </c>
      <c r="B164" s="35" t="s">
        <v>91</v>
      </c>
      <c r="C164" s="36"/>
      <c r="D164" s="37"/>
      <c r="E164" s="37" t="s">
        <v>67</v>
      </c>
      <c r="F164" s="37"/>
      <c r="G164" s="35"/>
      <c r="H164" s="35" t="s">
        <v>69</v>
      </c>
      <c r="I164" s="38">
        <v>45013.0</v>
      </c>
      <c r="J164" s="45" t="s">
        <v>562</v>
      </c>
      <c r="K164" s="35" t="s">
        <v>322</v>
      </c>
      <c r="L164" s="35" t="str">
        <f t="shared" si="2"/>
        <v>4.26</v>
      </c>
      <c r="M164" s="35" t="s">
        <v>60</v>
      </c>
      <c r="N164" s="35" t="s">
        <v>72</v>
      </c>
      <c r="O164" s="35"/>
      <c r="P164" s="27"/>
      <c r="Q164" s="27"/>
      <c r="R164" s="40">
        <v>9648.0</v>
      </c>
      <c r="S164" s="41">
        <v>44117.0</v>
      </c>
      <c r="T164" s="42">
        <f t="shared" si="124"/>
        <v>10</v>
      </c>
      <c r="U164" s="42">
        <f t="shared" si="125"/>
        <v>2020</v>
      </c>
      <c r="V164" s="43">
        <f t="shared" si="191"/>
        <v>8.107563025</v>
      </c>
      <c r="W164" s="44" t="s">
        <v>563</v>
      </c>
      <c r="X164" s="42">
        <f t="shared" si="6"/>
        <v>1</v>
      </c>
      <c r="Y164" s="42">
        <f t="shared" si="7"/>
        <v>0</v>
      </c>
      <c r="Z164" s="42">
        <f t="shared" si="8"/>
        <v>0</v>
      </c>
      <c r="AA164" s="42">
        <f t="shared" si="9"/>
        <v>0</v>
      </c>
      <c r="AB164" s="42">
        <f t="shared" si="10"/>
        <v>0</v>
      </c>
      <c r="AC164" s="42">
        <f t="shared" ref="AC164:AG164" si="192">X164+AC163</f>
        <v>66</v>
      </c>
      <c r="AD164" s="42">
        <f t="shared" si="192"/>
        <v>47</v>
      </c>
      <c r="AE164" s="42">
        <f t="shared" si="192"/>
        <v>24</v>
      </c>
      <c r="AF164" s="42">
        <f t="shared" si="192"/>
        <v>14</v>
      </c>
      <c r="AG164" s="42">
        <f t="shared" si="192"/>
        <v>9</v>
      </c>
    </row>
    <row r="165">
      <c r="A165" s="34" t="s">
        <v>564</v>
      </c>
      <c r="B165" s="35" t="s">
        <v>66</v>
      </c>
      <c r="C165" s="36"/>
      <c r="D165" s="37" t="s">
        <v>67</v>
      </c>
      <c r="E165" s="37"/>
      <c r="F165" s="37"/>
      <c r="G165" s="35" t="s">
        <v>68</v>
      </c>
      <c r="H165" s="35" t="s">
        <v>156</v>
      </c>
      <c r="I165" s="38">
        <v>45014.0</v>
      </c>
      <c r="J165" s="45" t="s">
        <v>565</v>
      </c>
      <c r="K165" s="35" t="s">
        <v>329</v>
      </c>
      <c r="L165" s="35" t="str">
        <f t="shared" si="2"/>
        <v>4.26</v>
      </c>
      <c r="M165" s="35" t="s">
        <v>61</v>
      </c>
      <c r="N165" s="35" t="s">
        <v>79</v>
      </c>
      <c r="O165" s="35"/>
      <c r="P165" s="27"/>
      <c r="Q165" s="27"/>
      <c r="R165" s="40">
        <v>1357.0</v>
      </c>
      <c r="S165" s="41">
        <v>45013.0</v>
      </c>
      <c r="T165" s="42">
        <f t="shared" si="124"/>
        <v>3</v>
      </c>
      <c r="U165" s="42">
        <f t="shared" si="125"/>
        <v>2023</v>
      </c>
      <c r="V165" s="43">
        <f t="shared" si="191"/>
        <v>4.615646259</v>
      </c>
      <c r="W165" s="44" t="s">
        <v>566</v>
      </c>
      <c r="X165" s="42">
        <f t="shared" si="6"/>
        <v>0</v>
      </c>
      <c r="Y165" s="42">
        <f t="shared" si="7"/>
        <v>1</v>
      </c>
      <c r="Z165" s="42">
        <f t="shared" si="8"/>
        <v>0</v>
      </c>
      <c r="AA165" s="42">
        <f t="shared" si="9"/>
        <v>0</v>
      </c>
      <c r="AB165" s="42">
        <f t="shared" si="10"/>
        <v>0</v>
      </c>
      <c r="AC165" s="42">
        <f t="shared" ref="AC165:AG165" si="193">X165+AC164</f>
        <v>66</v>
      </c>
      <c r="AD165" s="42">
        <f t="shared" si="193"/>
        <v>48</v>
      </c>
      <c r="AE165" s="42">
        <f t="shared" si="193"/>
        <v>24</v>
      </c>
      <c r="AF165" s="42">
        <f t="shared" si="193"/>
        <v>14</v>
      </c>
      <c r="AG165" s="42">
        <f t="shared" si="193"/>
        <v>9</v>
      </c>
    </row>
    <row r="166">
      <c r="A166" s="34" t="s">
        <v>567</v>
      </c>
      <c r="B166" s="35" t="s">
        <v>66</v>
      </c>
      <c r="C166" s="36"/>
      <c r="D166" s="37" t="s">
        <v>67</v>
      </c>
      <c r="E166" s="37"/>
      <c r="F166" s="37"/>
      <c r="G166" s="35" t="s">
        <v>68</v>
      </c>
      <c r="H166" s="35" t="s">
        <v>156</v>
      </c>
      <c r="I166" s="38">
        <v>45015.0</v>
      </c>
      <c r="J166" s="45" t="s">
        <v>568</v>
      </c>
      <c r="K166" s="35" t="s">
        <v>299</v>
      </c>
      <c r="L166" s="35" t="str">
        <f t="shared" si="2"/>
        <v>unkn</v>
      </c>
      <c r="M166" s="35" t="s">
        <v>62</v>
      </c>
      <c r="N166" s="35" t="s">
        <v>72</v>
      </c>
      <c r="O166" s="35"/>
      <c r="P166" s="27"/>
      <c r="Q166" s="27"/>
      <c r="R166" s="40">
        <v>56886.0</v>
      </c>
      <c r="S166" s="41">
        <v>42887.0</v>
      </c>
      <c r="T166" s="42">
        <f t="shared" si="124"/>
        <v>6</v>
      </c>
      <c r="U166" s="42">
        <f t="shared" si="125"/>
        <v>2017</v>
      </c>
      <c r="V166" s="43">
        <f t="shared" si="191"/>
        <v>23.50661157</v>
      </c>
      <c r="W166" s="44" t="s">
        <v>569</v>
      </c>
      <c r="X166" s="42">
        <f t="shared" si="6"/>
        <v>0</v>
      </c>
      <c r="Y166" s="42">
        <f t="shared" si="7"/>
        <v>0</v>
      </c>
      <c r="Z166" s="42">
        <f t="shared" si="8"/>
        <v>1</v>
      </c>
      <c r="AA166" s="42">
        <f t="shared" si="9"/>
        <v>0</v>
      </c>
      <c r="AB166" s="42">
        <f t="shared" si="10"/>
        <v>0</v>
      </c>
      <c r="AC166" s="42">
        <f t="shared" ref="AC166:AG166" si="194">X166+AC165</f>
        <v>66</v>
      </c>
      <c r="AD166" s="42">
        <f t="shared" si="194"/>
        <v>48</v>
      </c>
      <c r="AE166" s="42">
        <f t="shared" si="194"/>
        <v>25</v>
      </c>
      <c r="AF166" s="42">
        <f t="shared" si="194"/>
        <v>14</v>
      </c>
      <c r="AG166" s="42">
        <f t="shared" si="194"/>
        <v>9</v>
      </c>
    </row>
    <row r="167">
      <c r="A167" s="34" t="s">
        <v>570</v>
      </c>
      <c r="B167" s="35" t="s">
        <v>66</v>
      </c>
      <c r="C167" s="36"/>
      <c r="D167" s="37" t="s">
        <v>67</v>
      </c>
      <c r="E167" s="37"/>
      <c r="F167" s="37"/>
      <c r="G167" s="35" t="s">
        <v>68</v>
      </c>
      <c r="H167" s="35" t="s">
        <v>156</v>
      </c>
      <c r="I167" s="38">
        <v>45015.0</v>
      </c>
      <c r="J167" s="45" t="s">
        <v>571</v>
      </c>
      <c r="K167" s="35" t="s">
        <v>299</v>
      </c>
      <c r="L167" s="35" t="str">
        <f t="shared" si="2"/>
        <v>unkn</v>
      </c>
      <c r="M167" s="35" t="s">
        <v>62</v>
      </c>
      <c r="N167" s="35" t="s">
        <v>72</v>
      </c>
      <c r="O167" s="35"/>
      <c r="P167" s="27"/>
      <c r="Q167" s="27"/>
      <c r="R167" s="40">
        <v>1688.0</v>
      </c>
      <c r="S167" s="41">
        <v>42997.0</v>
      </c>
      <c r="T167" s="42">
        <f t="shared" si="124"/>
        <v>9</v>
      </c>
      <c r="U167" s="42">
        <f t="shared" si="125"/>
        <v>2017</v>
      </c>
      <c r="V167" s="43">
        <f t="shared" si="191"/>
        <v>0.7307359307</v>
      </c>
      <c r="W167" s="44" t="s">
        <v>572</v>
      </c>
      <c r="X167" s="42">
        <f t="shared" si="6"/>
        <v>0</v>
      </c>
      <c r="Y167" s="42">
        <f t="shared" si="7"/>
        <v>0</v>
      </c>
      <c r="Z167" s="42">
        <f t="shared" si="8"/>
        <v>1</v>
      </c>
      <c r="AA167" s="42">
        <f t="shared" si="9"/>
        <v>0</v>
      </c>
      <c r="AB167" s="42">
        <f t="shared" si="10"/>
        <v>0</v>
      </c>
      <c r="AC167" s="42">
        <f t="shared" ref="AC167:AG167" si="195">X167+AC166</f>
        <v>66</v>
      </c>
      <c r="AD167" s="42">
        <f t="shared" si="195"/>
        <v>48</v>
      </c>
      <c r="AE167" s="42">
        <f t="shared" si="195"/>
        <v>26</v>
      </c>
      <c r="AF167" s="42">
        <f t="shared" si="195"/>
        <v>14</v>
      </c>
      <c r="AG167" s="42">
        <f t="shared" si="195"/>
        <v>9</v>
      </c>
    </row>
    <row r="168">
      <c r="A168" s="34" t="s">
        <v>573</v>
      </c>
      <c r="B168" s="35" t="s">
        <v>66</v>
      </c>
      <c r="C168" s="36"/>
      <c r="D168" s="37" t="s">
        <v>67</v>
      </c>
      <c r="E168" s="37"/>
      <c r="F168" s="37"/>
      <c r="G168" s="35" t="s">
        <v>398</v>
      </c>
      <c r="H168" s="35" t="s">
        <v>156</v>
      </c>
      <c r="I168" s="38">
        <v>45016.0</v>
      </c>
      <c r="J168" s="45" t="s">
        <v>574</v>
      </c>
      <c r="K168" s="35" t="s">
        <v>299</v>
      </c>
      <c r="L168" s="35" t="str">
        <f t="shared" si="2"/>
        <v>unkn</v>
      </c>
      <c r="M168" s="35" t="s">
        <v>64</v>
      </c>
      <c r="N168" s="35"/>
      <c r="O168" s="35"/>
      <c r="P168" s="27"/>
      <c r="Q168" s="27" t="s">
        <v>48</v>
      </c>
      <c r="R168" s="40">
        <v>0.0</v>
      </c>
      <c r="S168" s="41"/>
      <c r="T168" s="42"/>
      <c r="U168" s="42"/>
      <c r="V168" s="43"/>
      <c r="W168" s="44" t="s">
        <v>575</v>
      </c>
      <c r="X168" s="42">
        <f t="shared" si="6"/>
        <v>0</v>
      </c>
      <c r="Y168" s="42">
        <f t="shared" si="7"/>
        <v>0</v>
      </c>
      <c r="Z168" s="42">
        <f t="shared" si="8"/>
        <v>0</v>
      </c>
      <c r="AA168" s="42">
        <f t="shared" si="9"/>
        <v>0</v>
      </c>
      <c r="AB168" s="42">
        <f t="shared" si="10"/>
        <v>1</v>
      </c>
      <c r="AC168" s="42">
        <f t="shared" ref="AC168:AG168" si="196">X168+AC167</f>
        <v>66</v>
      </c>
      <c r="AD168" s="42">
        <f t="shared" si="196"/>
        <v>48</v>
      </c>
      <c r="AE168" s="42">
        <f t="shared" si="196"/>
        <v>26</v>
      </c>
      <c r="AF168" s="42">
        <f t="shared" si="196"/>
        <v>14</v>
      </c>
      <c r="AG168" s="42">
        <f t="shared" si="196"/>
        <v>10</v>
      </c>
    </row>
    <row r="169">
      <c r="A169" s="34" t="s">
        <v>576</v>
      </c>
      <c r="B169" s="35" t="s">
        <v>75</v>
      </c>
      <c r="C169" s="36" t="s">
        <v>67</v>
      </c>
      <c r="D169" s="37"/>
      <c r="E169" s="37"/>
      <c r="F169" s="37"/>
      <c r="G169" s="35" t="s">
        <v>68</v>
      </c>
      <c r="H169" s="35" t="s">
        <v>156</v>
      </c>
      <c r="I169" s="38">
        <v>45016.0</v>
      </c>
      <c r="J169" s="45" t="s">
        <v>577</v>
      </c>
      <c r="K169" s="35" t="s">
        <v>353</v>
      </c>
      <c r="L169" s="35" t="str">
        <f t="shared" si="2"/>
        <v>4.23</v>
      </c>
      <c r="M169" s="35" t="s">
        <v>61</v>
      </c>
      <c r="N169" s="35" t="s">
        <v>72</v>
      </c>
      <c r="O169" s="35"/>
      <c r="P169" s="27"/>
      <c r="Q169" s="27"/>
      <c r="R169" s="40">
        <v>727.0</v>
      </c>
      <c r="S169" s="41">
        <v>44047.0</v>
      </c>
      <c r="T169" s="42">
        <f t="shared" ref="T169:T192" si="198">MONTH(S169)</f>
        <v>8</v>
      </c>
      <c r="U169" s="42">
        <f t="shared" ref="U169:U192" si="199">YEAR(S169)</f>
        <v>2020</v>
      </c>
      <c r="V169" s="43">
        <f t="shared" ref="V169:V170" si="200">R169/(TODAY()-S169)</f>
        <v>0.576984127</v>
      </c>
      <c r="W169" s="44" t="s">
        <v>578</v>
      </c>
      <c r="X169" s="42">
        <f t="shared" si="6"/>
        <v>0</v>
      </c>
      <c r="Y169" s="42">
        <f t="shared" si="7"/>
        <v>1</v>
      </c>
      <c r="Z169" s="42">
        <f t="shared" si="8"/>
        <v>0</v>
      </c>
      <c r="AA169" s="42">
        <f t="shared" si="9"/>
        <v>0</v>
      </c>
      <c r="AB169" s="42">
        <f t="shared" si="10"/>
        <v>0</v>
      </c>
      <c r="AC169" s="42">
        <f t="shared" ref="AC169:AG169" si="197">X169+AC168</f>
        <v>66</v>
      </c>
      <c r="AD169" s="42">
        <f t="shared" si="197"/>
        <v>49</v>
      </c>
      <c r="AE169" s="42">
        <f t="shared" si="197"/>
        <v>26</v>
      </c>
      <c r="AF169" s="42">
        <f t="shared" si="197"/>
        <v>14</v>
      </c>
      <c r="AG169" s="42">
        <f t="shared" si="197"/>
        <v>10</v>
      </c>
    </row>
    <row r="170">
      <c r="A170" s="34" t="s">
        <v>579</v>
      </c>
      <c r="B170" s="35" t="s">
        <v>297</v>
      </c>
      <c r="C170" s="36"/>
      <c r="D170" s="37" t="s">
        <v>67</v>
      </c>
      <c r="E170" s="37"/>
      <c r="F170" s="37"/>
      <c r="G170" s="35" t="s">
        <v>122</v>
      </c>
      <c r="H170" s="35" t="s">
        <v>156</v>
      </c>
      <c r="I170" s="38">
        <v>45016.0</v>
      </c>
      <c r="J170" s="45" t="s">
        <v>580</v>
      </c>
      <c r="K170" s="35" t="s">
        <v>119</v>
      </c>
      <c r="L170" s="35" t="str">
        <f t="shared" si="2"/>
        <v>4.27</v>
      </c>
      <c r="M170" s="35" t="s">
        <v>61</v>
      </c>
      <c r="N170" s="35" t="s">
        <v>72</v>
      </c>
      <c r="O170" s="35"/>
      <c r="P170" s="27"/>
      <c r="Q170" s="27"/>
      <c r="R170" s="40">
        <v>31.0</v>
      </c>
      <c r="S170" s="41">
        <v>45014.0</v>
      </c>
      <c r="T170" s="42">
        <f t="shared" si="198"/>
        <v>3</v>
      </c>
      <c r="U170" s="42">
        <f t="shared" si="199"/>
        <v>2023</v>
      </c>
      <c r="V170" s="43">
        <f t="shared" si="200"/>
        <v>0.1058020478</v>
      </c>
      <c r="W170" s="44" t="s">
        <v>581</v>
      </c>
      <c r="X170" s="42">
        <f t="shared" si="6"/>
        <v>0</v>
      </c>
      <c r="Y170" s="42">
        <f t="shared" si="7"/>
        <v>1</v>
      </c>
      <c r="Z170" s="42">
        <f t="shared" si="8"/>
        <v>0</v>
      </c>
      <c r="AA170" s="42">
        <f t="shared" si="9"/>
        <v>0</v>
      </c>
      <c r="AB170" s="42">
        <f t="shared" si="10"/>
        <v>0</v>
      </c>
      <c r="AC170" s="42">
        <f t="shared" ref="AC170:AG170" si="201">X170+AC169</f>
        <v>66</v>
      </c>
      <c r="AD170" s="42">
        <f t="shared" si="201"/>
        <v>50</v>
      </c>
      <c r="AE170" s="42">
        <f t="shared" si="201"/>
        <v>26</v>
      </c>
      <c r="AF170" s="42">
        <f t="shared" si="201"/>
        <v>14</v>
      </c>
      <c r="AG170" s="42">
        <f t="shared" si="201"/>
        <v>10</v>
      </c>
    </row>
    <row r="171">
      <c r="A171" s="34" t="s">
        <v>582</v>
      </c>
      <c r="B171" s="35" t="s">
        <v>66</v>
      </c>
      <c r="C171" s="36"/>
      <c r="D171" s="37" t="s">
        <v>67</v>
      </c>
      <c r="E171" s="37"/>
      <c r="F171" s="37"/>
      <c r="G171" s="35" t="s">
        <v>122</v>
      </c>
      <c r="H171" s="35" t="s">
        <v>156</v>
      </c>
      <c r="I171" s="38">
        <v>45016.0</v>
      </c>
      <c r="J171" s="45" t="s">
        <v>583</v>
      </c>
      <c r="K171" s="35" t="s">
        <v>119</v>
      </c>
      <c r="L171" s="35" t="str">
        <f t="shared" si="2"/>
        <v>4.27</v>
      </c>
      <c r="M171" s="35" t="s">
        <v>61</v>
      </c>
      <c r="N171" s="35" t="s">
        <v>72</v>
      </c>
      <c r="O171" s="35"/>
      <c r="P171" s="27"/>
      <c r="Q171" s="27"/>
      <c r="R171" s="40">
        <v>0.0</v>
      </c>
      <c r="S171" s="41">
        <v>45041.0</v>
      </c>
      <c r="T171" s="42">
        <f t="shared" si="198"/>
        <v>4</v>
      </c>
      <c r="U171" s="42">
        <f t="shared" si="199"/>
        <v>2023</v>
      </c>
      <c r="V171" s="43"/>
      <c r="W171" s="44" t="s">
        <v>584</v>
      </c>
      <c r="X171" s="42">
        <f t="shared" si="6"/>
        <v>0</v>
      </c>
      <c r="Y171" s="42">
        <f t="shared" si="7"/>
        <v>1</v>
      </c>
      <c r="Z171" s="42">
        <f t="shared" si="8"/>
        <v>0</v>
      </c>
      <c r="AA171" s="42">
        <f t="shared" si="9"/>
        <v>0</v>
      </c>
      <c r="AB171" s="42">
        <f t="shared" si="10"/>
        <v>0</v>
      </c>
      <c r="AC171" s="42">
        <f t="shared" ref="AC171:AG171" si="202">X171+AC170</f>
        <v>66</v>
      </c>
      <c r="AD171" s="42">
        <f t="shared" si="202"/>
        <v>51</v>
      </c>
      <c r="AE171" s="42">
        <f t="shared" si="202"/>
        <v>26</v>
      </c>
      <c r="AF171" s="42">
        <f t="shared" si="202"/>
        <v>14</v>
      </c>
      <c r="AG171" s="42">
        <f t="shared" si="202"/>
        <v>10</v>
      </c>
    </row>
    <row r="172">
      <c r="A172" s="34" t="s">
        <v>585</v>
      </c>
      <c r="B172" s="35" t="s">
        <v>75</v>
      </c>
      <c r="C172" s="36" t="s">
        <v>67</v>
      </c>
      <c r="D172" s="37"/>
      <c r="E172" s="37"/>
      <c r="F172" s="37"/>
      <c r="G172" s="35" t="s">
        <v>68</v>
      </c>
      <c r="H172" s="35" t="s">
        <v>156</v>
      </c>
      <c r="I172" s="38">
        <v>45016.0</v>
      </c>
      <c r="J172" s="45" t="s">
        <v>586</v>
      </c>
      <c r="K172" s="35" t="s">
        <v>457</v>
      </c>
      <c r="L172" s="35" t="str">
        <f t="shared" si="2"/>
        <v>4.24</v>
      </c>
      <c r="M172" s="35" t="s">
        <v>61</v>
      </c>
      <c r="N172" s="35" t="s">
        <v>72</v>
      </c>
      <c r="O172" s="35"/>
      <c r="P172" s="27"/>
      <c r="Q172" s="27"/>
      <c r="R172" s="40">
        <v>6129.0</v>
      </c>
      <c r="S172" s="41">
        <v>44134.0</v>
      </c>
      <c r="T172" s="42">
        <f t="shared" si="198"/>
        <v>10</v>
      </c>
      <c r="U172" s="42">
        <f t="shared" si="199"/>
        <v>2020</v>
      </c>
      <c r="V172" s="43">
        <f t="shared" ref="V172:V179" si="204">R172/(TODAY()-S172)</f>
        <v>5.225063939</v>
      </c>
      <c r="W172" s="44" t="s">
        <v>587</v>
      </c>
      <c r="X172" s="42">
        <f t="shared" si="6"/>
        <v>0</v>
      </c>
      <c r="Y172" s="42">
        <f t="shared" si="7"/>
        <v>1</v>
      </c>
      <c r="Z172" s="42">
        <f t="shared" si="8"/>
        <v>0</v>
      </c>
      <c r="AA172" s="42">
        <f t="shared" si="9"/>
        <v>0</v>
      </c>
      <c r="AB172" s="42">
        <f t="shared" si="10"/>
        <v>0</v>
      </c>
      <c r="AC172" s="42">
        <f t="shared" ref="AC172:AG172" si="203">X172+AC171</f>
        <v>66</v>
      </c>
      <c r="AD172" s="42">
        <f t="shared" si="203"/>
        <v>52</v>
      </c>
      <c r="AE172" s="42">
        <f t="shared" si="203"/>
        <v>26</v>
      </c>
      <c r="AF172" s="42">
        <f t="shared" si="203"/>
        <v>14</v>
      </c>
      <c r="AG172" s="42">
        <f t="shared" si="203"/>
        <v>10</v>
      </c>
    </row>
    <row r="173">
      <c r="A173" s="34" t="s">
        <v>588</v>
      </c>
      <c r="B173" s="35" t="s">
        <v>66</v>
      </c>
      <c r="C173" s="36"/>
      <c r="D173" s="37" t="s">
        <v>67</v>
      </c>
      <c r="E173" s="37"/>
      <c r="F173" s="37"/>
      <c r="G173" s="35" t="s">
        <v>68</v>
      </c>
      <c r="H173" s="35" t="s">
        <v>156</v>
      </c>
      <c r="I173" s="38">
        <v>45016.0</v>
      </c>
      <c r="J173" s="45" t="s">
        <v>589</v>
      </c>
      <c r="K173" s="35" t="s">
        <v>457</v>
      </c>
      <c r="L173" s="35" t="str">
        <f t="shared" si="2"/>
        <v>4.24</v>
      </c>
      <c r="M173" s="35" t="s">
        <v>62</v>
      </c>
      <c r="N173" s="35" t="s">
        <v>72</v>
      </c>
      <c r="O173" s="35"/>
      <c r="P173" s="27"/>
      <c r="Q173" s="27"/>
      <c r="R173" s="40">
        <v>8096.0</v>
      </c>
      <c r="S173" s="41">
        <v>44132.0</v>
      </c>
      <c r="T173" s="42">
        <f t="shared" si="198"/>
        <v>10</v>
      </c>
      <c r="U173" s="42">
        <f t="shared" si="199"/>
        <v>2020</v>
      </c>
      <c r="V173" s="43">
        <f t="shared" si="204"/>
        <v>6.890212766</v>
      </c>
      <c r="W173" s="44" t="s">
        <v>590</v>
      </c>
      <c r="X173" s="42">
        <f t="shared" si="6"/>
        <v>0</v>
      </c>
      <c r="Y173" s="42">
        <f t="shared" si="7"/>
        <v>0</v>
      </c>
      <c r="Z173" s="42">
        <f t="shared" si="8"/>
        <v>1</v>
      </c>
      <c r="AA173" s="42">
        <f t="shared" si="9"/>
        <v>0</v>
      </c>
      <c r="AB173" s="42">
        <f t="shared" si="10"/>
        <v>0</v>
      </c>
      <c r="AC173" s="42">
        <f t="shared" ref="AC173:AG173" si="205">X173+AC172</f>
        <v>66</v>
      </c>
      <c r="AD173" s="42">
        <f t="shared" si="205"/>
        <v>52</v>
      </c>
      <c r="AE173" s="42">
        <f t="shared" si="205"/>
        <v>27</v>
      </c>
      <c r="AF173" s="42">
        <f t="shared" si="205"/>
        <v>14</v>
      </c>
      <c r="AG173" s="42">
        <f t="shared" si="205"/>
        <v>10</v>
      </c>
    </row>
    <row r="174">
      <c r="A174" s="34" t="s">
        <v>591</v>
      </c>
      <c r="B174" s="35" t="s">
        <v>75</v>
      </c>
      <c r="C174" s="36" t="s">
        <v>67</v>
      </c>
      <c r="D174" s="37"/>
      <c r="E174" s="37"/>
      <c r="F174" s="37"/>
      <c r="G174" s="35" t="s">
        <v>68</v>
      </c>
      <c r="H174" s="35" t="s">
        <v>156</v>
      </c>
      <c r="I174" s="38">
        <v>45016.0</v>
      </c>
      <c r="J174" s="45" t="s">
        <v>592</v>
      </c>
      <c r="K174" s="35" t="s">
        <v>311</v>
      </c>
      <c r="L174" s="35" t="str">
        <f t="shared" si="2"/>
        <v>4.20</v>
      </c>
      <c r="M174" s="35" t="s">
        <v>61</v>
      </c>
      <c r="N174" s="35" t="s">
        <v>72</v>
      </c>
      <c r="O174" s="35"/>
      <c r="P174" s="27"/>
      <c r="Q174" s="27"/>
      <c r="R174" s="40">
        <v>2058.0</v>
      </c>
      <c r="S174" s="41">
        <v>43676.0</v>
      </c>
      <c r="T174" s="42">
        <f t="shared" si="198"/>
        <v>7</v>
      </c>
      <c r="U174" s="42">
        <f t="shared" si="199"/>
        <v>2019</v>
      </c>
      <c r="V174" s="43">
        <f t="shared" si="204"/>
        <v>1.261802575</v>
      </c>
      <c r="W174" s="44" t="s">
        <v>593</v>
      </c>
      <c r="X174" s="42">
        <f t="shared" si="6"/>
        <v>0</v>
      </c>
      <c r="Y174" s="42">
        <f t="shared" si="7"/>
        <v>1</v>
      </c>
      <c r="Z174" s="42">
        <f t="shared" si="8"/>
        <v>0</v>
      </c>
      <c r="AA174" s="42">
        <f t="shared" si="9"/>
        <v>0</v>
      </c>
      <c r="AB174" s="42">
        <f t="shared" si="10"/>
        <v>0</v>
      </c>
      <c r="AC174" s="42">
        <f t="shared" ref="AC174:AG174" si="206">X174+AC173</f>
        <v>66</v>
      </c>
      <c r="AD174" s="42">
        <f t="shared" si="206"/>
        <v>53</v>
      </c>
      <c r="AE174" s="42">
        <f t="shared" si="206"/>
        <v>27</v>
      </c>
      <c r="AF174" s="42">
        <f t="shared" si="206"/>
        <v>14</v>
      </c>
      <c r="AG174" s="42">
        <f t="shared" si="206"/>
        <v>10</v>
      </c>
    </row>
    <row r="175">
      <c r="A175" s="34" t="s">
        <v>594</v>
      </c>
      <c r="B175" s="35" t="s">
        <v>66</v>
      </c>
      <c r="C175" s="36"/>
      <c r="D175" s="37" t="s">
        <v>67</v>
      </c>
      <c r="E175" s="37"/>
      <c r="F175" s="37"/>
      <c r="G175" s="35"/>
      <c r="H175" s="35" t="s">
        <v>69</v>
      </c>
      <c r="I175" s="38">
        <v>45016.0</v>
      </c>
      <c r="J175" s="39"/>
      <c r="K175" s="35"/>
      <c r="L175" s="35" t="str">
        <f t="shared" si="2"/>
        <v/>
      </c>
      <c r="M175" s="35" t="s">
        <v>64</v>
      </c>
      <c r="N175" s="35"/>
      <c r="O175" s="35"/>
      <c r="P175" s="27"/>
      <c r="Q175" s="27" t="s">
        <v>48</v>
      </c>
      <c r="R175" s="40">
        <v>16280.0</v>
      </c>
      <c r="S175" s="41">
        <v>43718.0</v>
      </c>
      <c r="T175" s="42">
        <f t="shared" si="198"/>
        <v>9</v>
      </c>
      <c r="U175" s="42">
        <f t="shared" si="199"/>
        <v>2019</v>
      </c>
      <c r="V175" s="43">
        <f t="shared" si="204"/>
        <v>10.24543738</v>
      </c>
      <c r="W175" s="44" t="s">
        <v>595</v>
      </c>
      <c r="X175" s="42">
        <f t="shared" si="6"/>
        <v>0</v>
      </c>
      <c r="Y175" s="42">
        <f t="shared" si="7"/>
        <v>0</v>
      </c>
      <c r="Z175" s="42">
        <f t="shared" si="8"/>
        <v>0</v>
      </c>
      <c r="AA175" s="42">
        <f t="shared" si="9"/>
        <v>0</v>
      </c>
      <c r="AB175" s="42">
        <f t="shared" si="10"/>
        <v>1</v>
      </c>
      <c r="AC175" s="42">
        <f t="shared" ref="AC175:AG175" si="207">X175+AC174</f>
        <v>66</v>
      </c>
      <c r="AD175" s="42">
        <f t="shared" si="207"/>
        <v>53</v>
      </c>
      <c r="AE175" s="42">
        <f t="shared" si="207"/>
        <v>27</v>
      </c>
      <c r="AF175" s="42">
        <f t="shared" si="207"/>
        <v>14</v>
      </c>
      <c r="AG175" s="42">
        <f t="shared" si="207"/>
        <v>11</v>
      </c>
    </row>
    <row r="176">
      <c r="A176" s="34" t="s">
        <v>596</v>
      </c>
      <c r="B176" s="35" t="s">
        <v>66</v>
      </c>
      <c r="C176" s="36"/>
      <c r="D176" s="37" t="s">
        <v>67</v>
      </c>
      <c r="E176" s="37"/>
      <c r="F176" s="37"/>
      <c r="G176" s="35" t="s">
        <v>68</v>
      </c>
      <c r="H176" s="35" t="s">
        <v>156</v>
      </c>
      <c r="I176" s="38">
        <v>45017.0</v>
      </c>
      <c r="J176" s="45" t="s">
        <v>597</v>
      </c>
      <c r="K176" s="35" t="s">
        <v>353</v>
      </c>
      <c r="L176" s="35" t="str">
        <f t="shared" si="2"/>
        <v>4.23</v>
      </c>
      <c r="M176" s="35" t="s">
        <v>61</v>
      </c>
      <c r="N176" s="35" t="s">
        <v>72</v>
      </c>
      <c r="O176" s="35"/>
      <c r="P176" s="27"/>
      <c r="Q176" s="27"/>
      <c r="R176" s="40">
        <v>575.0</v>
      </c>
      <c r="S176" s="41">
        <v>44033.0</v>
      </c>
      <c r="T176" s="42">
        <f t="shared" si="198"/>
        <v>7</v>
      </c>
      <c r="U176" s="42">
        <f t="shared" si="199"/>
        <v>2020</v>
      </c>
      <c r="V176" s="43">
        <f t="shared" si="204"/>
        <v>0.4513343799</v>
      </c>
      <c r="W176" s="44" t="s">
        <v>598</v>
      </c>
      <c r="X176" s="42">
        <f t="shared" si="6"/>
        <v>0</v>
      </c>
      <c r="Y176" s="42">
        <f t="shared" si="7"/>
        <v>1</v>
      </c>
      <c r="Z176" s="42">
        <f t="shared" si="8"/>
        <v>0</v>
      </c>
      <c r="AA176" s="42">
        <f t="shared" si="9"/>
        <v>0</v>
      </c>
      <c r="AB176" s="42">
        <f t="shared" si="10"/>
        <v>0</v>
      </c>
      <c r="AC176" s="42">
        <f t="shared" ref="AC176:AG176" si="208">X176+AC175</f>
        <v>66</v>
      </c>
      <c r="AD176" s="42">
        <f t="shared" si="208"/>
        <v>54</v>
      </c>
      <c r="AE176" s="42">
        <f t="shared" si="208"/>
        <v>27</v>
      </c>
      <c r="AF176" s="42">
        <f t="shared" si="208"/>
        <v>14</v>
      </c>
      <c r="AG176" s="42">
        <f t="shared" si="208"/>
        <v>11</v>
      </c>
    </row>
    <row r="177">
      <c r="A177" s="34" t="s">
        <v>599</v>
      </c>
      <c r="B177" s="35" t="s">
        <v>91</v>
      </c>
      <c r="C177" s="36"/>
      <c r="D177" s="37"/>
      <c r="E177" s="37" t="s">
        <v>67</v>
      </c>
      <c r="F177" s="37"/>
      <c r="G177" s="35" t="s">
        <v>68</v>
      </c>
      <c r="H177" s="35" t="s">
        <v>156</v>
      </c>
      <c r="I177" s="38">
        <v>45018.0</v>
      </c>
      <c r="J177" s="45" t="s">
        <v>600</v>
      </c>
      <c r="K177" s="35" t="s">
        <v>601</v>
      </c>
      <c r="L177" s="35" t="str">
        <f t="shared" si="2"/>
        <v>4.22</v>
      </c>
      <c r="M177" s="35" t="s">
        <v>60</v>
      </c>
      <c r="N177" s="35" t="s">
        <v>72</v>
      </c>
      <c r="O177" s="35"/>
      <c r="P177" s="27"/>
      <c r="Q177" s="27"/>
      <c r="R177" s="40">
        <v>7968.0</v>
      </c>
      <c r="S177" s="41">
        <v>43804.0</v>
      </c>
      <c r="T177" s="42">
        <f t="shared" si="198"/>
        <v>12</v>
      </c>
      <c r="U177" s="42">
        <f t="shared" si="199"/>
        <v>2019</v>
      </c>
      <c r="V177" s="43">
        <f t="shared" si="204"/>
        <v>5.301397206</v>
      </c>
      <c r="W177" s="44" t="s">
        <v>602</v>
      </c>
      <c r="X177" s="42">
        <f t="shared" si="6"/>
        <v>1</v>
      </c>
      <c r="Y177" s="42">
        <f t="shared" si="7"/>
        <v>0</v>
      </c>
      <c r="Z177" s="42">
        <f t="shared" si="8"/>
        <v>0</v>
      </c>
      <c r="AA177" s="42">
        <f t="shared" si="9"/>
        <v>0</v>
      </c>
      <c r="AB177" s="42">
        <f t="shared" si="10"/>
        <v>0</v>
      </c>
      <c r="AC177" s="42">
        <f t="shared" ref="AC177:AG177" si="209">X177+AC176</f>
        <v>67</v>
      </c>
      <c r="AD177" s="42">
        <f t="shared" si="209"/>
        <v>54</v>
      </c>
      <c r="AE177" s="42">
        <f t="shared" si="209"/>
        <v>27</v>
      </c>
      <c r="AF177" s="42">
        <f t="shared" si="209"/>
        <v>14</v>
      </c>
      <c r="AG177" s="42">
        <f t="shared" si="209"/>
        <v>11</v>
      </c>
    </row>
    <row r="178">
      <c r="A178" s="34" t="s">
        <v>603</v>
      </c>
      <c r="B178" s="35" t="s">
        <v>91</v>
      </c>
      <c r="C178" s="36"/>
      <c r="D178" s="37"/>
      <c r="E178" s="37" t="s">
        <v>67</v>
      </c>
      <c r="F178" s="37"/>
      <c r="G178" s="35" t="s">
        <v>68</v>
      </c>
      <c r="H178" s="35" t="s">
        <v>156</v>
      </c>
      <c r="I178" s="38">
        <v>45018.0</v>
      </c>
      <c r="J178" s="45" t="s">
        <v>604</v>
      </c>
      <c r="K178" s="35" t="s">
        <v>329</v>
      </c>
      <c r="L178" s="35" t="str">
        <f t="shared" si="2"/>
        <v>4.26</v>
      </c>
      <c r="M178" s="35" t="s">
        <v>62</v>
      </c>
      <c r="N178" s="35" t="s">
        <v>72</v>
      </c>
      <c r="O178" s="35"/>
      <c r="P178" s="27"/>
      <c r="Q178" s="27"/>
      <c r="R178" s="40">
        <v>7463.0</v>
      </c>
      <c r="S178" s="41">
        <v>44897.0</v>
      </c>
      <c r="T178" s="42">
        <f t="shared" si="198"/>
        <v>12</v>
      </c>
      <c r="U178" s="42">
        <f t="shared" si="199"/>
        <v>2022</v>
      </c>
      <c r="V178" s="43">
        <f t="shared" si="204"/>
        <v>18.20243902</v>
      </c>
      <c r="W178" s="44" t="s">
        <v>605</v>
      </c>
      <c r="X178" s="42">
        <f t="shared" si="6"/>
        <v>0</v>
      </c>
      <c r="Y178" s="42">
        <f t="shared" si="7"/>
        <v>0</v>
      </c>
      <c r="Z178" s="42">
        <f t="shared" si="8"/>
        <v>1</v>
      </c>
      <c r="AA178" s="42">
        <f t="shared" si="9"/>
        <v>0</v>
      </c>
      <c r="AB178" s="42">
        <f t="shared" si="10"/>
        <v>0</v>
      </c>
      <c r="AC178" s="42">
        <f t="shared" ref="AC178:AG178" si="210">X178+AC177</f>
        <v>67</v>
      </c>
      <c r="AD178" s="42">
        <f t="shared" si="210"/>
        <v>54</v>
      </c>
      <c r="AE178" s="42">
        <f t="shared" si="210"/>
        <v>28</v>
      </c>
      <c r="AF178" s="42">
        <f t="shared" si="210"/>
        <v>14</v>
      </c>
      <c r="AG178" s="42">
        <f t="shared" si="210"/>
        <v>11</v>
      </c>
    </row>
    <row r="179">
      <c r="A179" s="34" t="s">
        <v>606</v>
      </c>
      <c r="B179" s="35" t="s">
        <v>66</v>
      </c>
      <c r="C179" s="36"/>
      <c r="D179" s="37" t="s">
        <v>67</v>
      </c>
      <c r="E179" s="37"/>
      <c r="F179" s="37"/>
      <c r="G179" s="35" t="s">
        <v>68</v>
      </c>
      <c r="H179" s="35" t="s">
        <v>156</v>
      </c>
      <c r="I179" s="38">
        <v>45018.0</v>
      </c>
      <c r="J179" s="45" t="s">
        <v>607</v>
      </c>
      <c r="K179" s="35" t="s">
        <v>280</v>
      </c>
      <c r="L179" s="35" t="str">
        <f t="shared" si="2"/>
        <v>4.25</v>
      </c>
      <c r="M179" s="35" t="s">
        <v>60</v>
      </c>
      <c r="N179" s="35" t="s">
        <v>72</v>
      </c>
      <c r="O179" s="35"/>
      <c r="P179" s="27"/>
      <c r="Q179" s="27"/>
      <c r="R179" s="40">
        <v>350.0</v>
      </c>
      <c r="S179" s="41">
        <v>44468.0</v>
      </c>
      <c r="T179" s="42">
        <f t="shared" si="198"/>
        <v>9</v>
      </c>
      <c r="U179" s="42">
        <f t="shared" si="199"/>
        <v>2021</v>
      </c>
      <c r="V179" s="43">
        <f t="shared" si="204"/>
        <v>0.4171632896</v>
      </c>
      <c r="W179" s="44" t="s">
        <v>608</v>
      </c>
      <c r="X179" s="42">
        <f t="shared" si="6"/>
        <v>1</v>
      </c>
      <c r="Y179" s="42">
        <f t="shared" si="7"/>
        <v>0</v>
      </c>
      <c r="Z179" s="42">
        <f t="shared" si="8"/>
        <v>0</v>
      </c>
      <c r="AA179" s="42">
        <f t="shared" si="9"/>
        <v>0</v>
      </c>
      <c r="AB179" s="42">
        <f t="shared" si="10"/>
        <v>0</v>
      </c>
      <c r="AC179" s="42">
        <f t="shared" ref="AC179:AG179" si="211">X179+AC178</f>
        <v>68</v>
      </c>
      <c r="AD179" s="42">
        <f t="shared" si="211"/>
        <v>54</v>
      </c>
      <c r="AE179" s="42">
        <f t="shared" si="211"/>
        <v>28</v>
      </c>
      <c r="AF179" s="42">
        <f t="shared" si="211"/>
        <v>14</v>
      </c>
      <c r="AG179" s="42">
        <f t="shared" si="211"/>
        <v>11</v>
      </c>
    </row>
    <row r="180">
      <c r="A180" s="34" t="s">
        <v>609</v>
      </c>
      <c r="B180" s="35" t="s">
        <v>91</v>
      </c>
      <c r="C180" s="36"/>
      <c r="D180" s="37"/>
      <c r="E180" s="37" t="s">
        <v>67</v>
      </c>
      <c r="F180" s="37"/>
      <c r="G180" s="35" t="s">
        <v>122</v>
      </c>
      <c r="H180" s="35" t="s">
        <v>156</v>
      </c>
      <c r="I180" s="38">
        <v>45018.0</v>
      </c>
      <c r="J180" s="45" t="s">
        <v>610</v>
      </c>
      <c r="K180" s="35" t="s">
        <v>299</v>
      </c>
      <c r="L180" s="35" t="str">
        <f t="shared" si="2"/>
        <v>unkn</v>
      </c>
      <c r="M180" s="35" t="s">
        <v>61</v>
      </c>
      <c r="N180" s="35" t="s">
        <v>72</v>
      </c>
      <c r="O180" s="35"/>
      <c r="P180" s="27"/>
      <c r="Q180" s="27"/>
      <c r="R180" s="40">
        <v>0.0</v>
      </c>
      <c r="S180" s="41">
        <v>45043.0</v>
      </c>
      <c r="T180" s="42">
        <f t="shared" si="198"/>
        <v>4</v>
      </c>
      <c r="U180" s="42">
        <f t="shared" si="199"/>
        <v>2023</v>
      </c>
      <c r="V180" s="43"/>
      <c r="W180" s="44" t="s">
        <v>611</v>
      </c>
      <c r="X180" s="42">
        <f t="shared" si="6"/>
        <v>0</v>
      </c>
      <c r="Y180" s="42">
        <f t="shared" si="7"/>
        <v>1</v>
      </c>
      <c r="Z180" s="42">
        <f t="shared" si="8"/>
        <v>0</v>
      </c>
      <c r="AA180" s="42">
        <f t="shared" si="9"/>
        <v>0</v>
      </c>
      <c r="AB180" s="42">
        <f t="shared" si="10"/>
        <v>0</v>
      </c>
      <c r="AC180" s="42">
        <f t="shared" ref="AC180:AG180" si="212">X180+AC179</f>
        <v>68</v>
      </c>
      <c r="AD180" s="42">
        <f t="shared" si="212"/>
        <v>55</v>
      </c>
      <c r="AE180" s="42">
        <f t="shared" si="212"/>
        <v>28</v>
      </c>
      <c r="AF180" s="42">
        <f t="shared" si="212"/>
        <v>14</v>
      </c>
      <c r="AG180" s="42">
        <f t="shared" si="212"/>
        <v>11</v>
      </c>
    </row>
    <row r="181">
      <c r="A181" s="34" t="s">
        <v>612</v>
      </c>
      <c r="B181" s="35" t="s">
        <v>148</v>
      </c>
      <c r="C181" s="36" t="s">
        <v>67</v>
      </c>
      <c r="D181" s="37"/>
      <c r="E181" s="37"/>
      <c r="F181" s="37"/>
      <c r="G181" s="35" t="s">
        <v>68</v>
      </c>
      <c r="H181" s="35" t="s">
        <v>156</v>
      </c>
      <c r="I181" s="38">
        <v>45018.0</v>
      </c>
      <c r="J181" s="45" t="s">
        <v>613</v>
      </c>
      <c r="K181" s="35" t="s">
        <v>273</v>
      </c>
      <c r="L181" s="35" t="str">
        <f t="shared" si="2"/>
        <v>4.25</v>
      </c>
      <c r="M181" s="35" t="s">
        <v>62</v>
      </c>
      <c r="N181" s="35" t="s">
        <v>72</v>
      </c>
      <c r="O181" s="35"/>
      <c r="P181" s="27"/>
      <c r="Q181" s="27"/>
      <c r="R181" s="40">
        <v>6459.0</v>
      </c>
      <c r="S181" s="41">
        <v>44112.0</v>
      </c>
      <c r="T181" s="42">
        <f t="shared" si="198"/>
        <v>10</v>
      </c>
      <c r="U181" s="42">
        <f t="shared" si="199"/>
        <v>2020</v>
      </c>
      <c r="V181" s="43">
        <f t="shared" ref="V181:V192" si="214">R181/(TODAY()-S181)</f>
        <v>5.405020921</v>
      </c>
      <c r="W181" s="44" t="s">
        <v>614</v>
      </c>
      <c r="X181" s="42">
        <f t="shared" si="6"/>
        <v>0</v>
      </c>
      <c r="Y181" s="42">
        <f t="shared" si="7"/>
        <v>0</v>
      </c>
      <c r="Z181" s="42">
        <f t="shared" si="8"/>
        <v>1</v>
      </c>
      <c r="AA181" s="42">
        <f t="shared" si="9"/>
        <v>0</v>
      </c>
      <c r="AB181" s="42">
        <f t="shared" si="10"/>
        <v>0</v>
      </c>
      <c r="AC181" s="42">
        <f t="shared" ref="AC181:AG181" si="213">X181+AC180</f>
        <v>68</v>
      </c>
      <c r="AD181" s="42">
        <f t="shared" si="213"/>
        <v>55</v>
      </c>
      <c r="AE181" s="42">
        <f t="shared" si="213"/>
        <v>29</v>
      </c>
      <c r="AF181" s="42">
        <f t="shared" si="213"/>
        <v>14</v>
      </c>
      <c r="AG181" s="42">
        <f t="shared" si="213"/>
        <v>11</v>
      </c>
    </row>
    <row r="182">
      <c r="A182" s="34" t="s">
        <v>615</v>
      </c>
      <c r="B182" s="35" t="s">
        <v>66</v>
      </c>
      <c r="C182" s="36"/>
      <c r="D182" s="37" t="s">
        <v>67</v>
      </c>
      <c r="E182" s="37"/>
      <c r="F182" s="37"/>
      <c r="G182" s="35" t="s">
        <v>122</v>
      </c>
      <c r="H182" s="35" t="s">
        <v>156</v>
      </c>
      <c r="I182" s="38">
        <v>45018.0</v>
      </c>
      <c r="J182" s="45" t="s">
        <v>616</v>
      </c>
      <c r="K182" s="35" t="s">
        <v>119</v>
      </c>
      <c r="L182" s="35" t="str">
        <f t="shared" si="2"/>
        <v>4.27</v>
      </c>
      <c r="M182" s="35" t="s">
        <v>60</v>
      </c>
      <c r="N182" s="35" t="s">
        <v>72</v>
      </c>
      <c r="O182" s="35"/>
      <c r="P182" s="27"/>
      <c r="Q182" s="27"/>
      <c r="R182" s="40">
        <v>17.0</v>
      </c>
      <c r="S182" s="41">
        <v>43914.0</v>
      </c>
      <c r="T182" s="42">
        <f t="shared" si="198"/>
        <v>3</v>
      </c>
      <c r="U182" s="42">
        <f t="shared" si="199"/>
        <v>2020</v>
      </c>
      <c r="V182" s="43">
        <f t="shared" si="214"/>
        <v>0.01220387653</v>
      </c>
      <c r="W182" s="44" t="s">
        <v>617</v>
      </c>
      <c r="X182" s="42">
        <f t="shared" si="6"/>
        <v>1</v>
      </c>
      <c r="Y182" s="42">
        <f t="shared" si="7"/>
        <v>0</v>
      </c>
      <c r="Z182" s="42">
        <f t="shared" si="8"/>
        <v>0</v>
      </c>
      <c r="AA182" s="42">
        <f t="shared" si="9"/>
        <v>0</v>
      </c>
      <c r="AB182" s="42">
        <f t="shared" si="10"/>
        <v>0</v>
      </c>
      <c r="AC182" s="42">
        <f t="shared" ref="AC182:AG182" si="215">X182+AC181</f>
        <v>69</v>
      </c>
      <c r="AD182" s="42">
        <f t="shared" si="215"/>
        <v>55</v>
      </c>
      <c r="AE182" s="42">
        <f t="shared" si="215"/>
        <v>29</v>
      </c>
      <c r="AF182" s="42">
        <f t="shared" si="215"/>
        <v>14</v>
      </c>
      <c r="AG182" s="42">
        <f t="shared" si="215"/>
        <v>11</v>
      </c>
    </row>
    <row r="183">
      <c r="A183" s="34" t="s">
        <v>618</v>
      </c>
      <c r="B183" s="35" t="s">
        <v>66</v>
      </c>
      <c r="C183" s="36"/>
      <c r="D183" s="37" t="s">
        <v>67</v>
      </c>
      <c r="E183" s="37"/>
      <c r="F183" s="37"/>
      <c r="G183" s="35" t="s">
        <v>68</v>
      </c>
      <c r="H183" s="35" t="s">
        <v>156</v>
      </c>
      <c r="I183" s="38">
        <v>45018.0</v>
      </c>
      <c r="J183" s="45" t="s">
        <v>619</v>
      </c>
      <c r="K183" s="35" t="s">
        <v>299</v>
      </c>
      <c r="L183" s="35" t="str">
        <f t="shared" si="2"/>
        <v>unkn</v>
      </c>
      <c r="M183" s="35" t="s">
        <v>62</v>
      </c>
      <c r="N183" s="35" t="s">
        <v>72</v>
      </c>
      <c r="O183" s="35"/>
      <c r="P183" s="27"/>
      <c r="Q183" s="27"/>
      <c r="R183" s="40">
        <v>26610.0</v>
      </c>
      <c r="S183" s="41">
        <v>43496.0</v>
      </c>
      <c r="T183" s="42">
        <f t="shared" si="198"/>
        <v>1</v>
      </c>
      <c r="U183" s="42">
        <f t="shared" si="199"/>
        <v>2019</v>
      </c>
      <c r="V183" s="43">
        <f t="shared" si="214"/>
        <v>14.69353948</v>
      </c>
      <c r="W183" s="44" t="s">
        <v>620</v>
      </c>
      <c r="X183" s="42">
        <f t="shared" si="6"/>
        <v>0</v>
      </c>
      <c r="Y183" s="42">
        <f t="shared" si="7"/>
        <v>0</v>
      </c>
      <c r="Z183" s="42">
        <f t="shared" si="8"/>
        <v>1</v>
      </c>
      <c r="AA183" s="42">
        <f t="shared" si="9"/>
        <v>0</v>
      </c>
      <c r="AB183" s="42">
        <f t="shared" si="10"/>
        <v>0</v>
      </c>
      <c r="AC183" s="42">
        <f t="shared" ref="AC183:AG183" si="216">X183+AC182</f>
        <v>69</v>
      </c>
      <c r="AD183" s="42">
        <f t="shared" si="216"/>
        <v>55</v>
      </c>
      <c r="AE183" s="42">
        <f t="shared" si="216"/>
        <v>30</v>
      </c>
      <c r="AF183" s="42">
        <f t="shared" si="216"/>
        <v>14</v>
      </c>
      <c r="AG183" s="42">
        <f t="shared" si="216"/>
        <v>11</v>
      </c>
    </row>
    <row r="184">
      <c r="A184" s="34" t="s">
        <v>621</v>
      </c>
      <c r="B184" s="35" t="s">
        <v>66</v>
      </c>
      <c r="C184" s="36"/>
      <c r="D184" s="37" t="s">
        <v>67</v>
      </c>
      <c r="E184" s="37"/>
      <c r="F184" s="37"/>
      <c r="G184" s="35" t="s">
        <v>68</v>
      </c>
      <c r="H184" s="35" t="s">
        <v>156</v>
      </c>
      <c r="I184" s="38">
        <v>45018.0</v>
      </c>
      <c r="J184" s="45" t="s">
        <v>622</v>
      </c>
      <c r="K184" s="35" t="s">
        <v>346</v>
      </c>
      <c r="L184" s="35" t="str">
        <f t="shared" si="2"/>
        <v>4.22</v>
      </c>
      <c r="M184" s="35" t="s">
        <v>61</v>
      </c>
      <c r="N184" s="35" t="s">
        <v>79</v>
      </c>
      <c r="O184" s="35"/>
      <c r="P184" s="27"/>
      <c r="Q184" s="27"/>
      <c r="R184" s="40">
        <v>289.0</v>
      </c>
      <c r="S184" s="41">
        <v>44531.0</v>
      </c>
      <c r="T184" s="42">
        <f t="shared" si="198"/>
        <v>12</v>
      </c>
      <c r="U184" s="42">
        <f t="shared" si="199"/>
        <v>2021</v>
      </c>
      <c r="V184" s="43">
        <f t="shared" si="214"/>
        <v>0.3724226804</v>
      </c>
      <c r="W184" s="44" t="s">
        <v>623</v>
      </c>
      <c r="X184" s="42">
        <f t="shared" si="6"/>
        <v>0</v>
      </c>
      <c r="Y184" s="42">
        <f t="shared" si="7"/>
        <v>1</v>
      </c>
      <c r="Z184" s="42">
        <f t="shared" si="8"/>
        <v>0</v>
      </c>
      <c r="AA184" s="42">
        <f t="shared" si="9"/>
        <v>0</v>
      </c>
      <c r="AB184" s="42">
        <f t="shared" si="10"/>
        <v>0</v>
      </c>
      <c r="AC184" s="42">
        <f t="shared" ref="AC184:AG184" si="217">X184+AC183</f>
        <v>69</v>
      </c>
      <c r="AD184" s="42">
        <f t="shared" si="217"/>
        <v>56</v>
      </c>
      <c r="AE184" s="42">
        <f t="shared" si="217"/>
        <v>30</v>
      </c>
      <c r="AF184" s="42">
        <f t="shared" si="217"/>
        <v>14</v>
      </c>
      <c r="AG184" s="42">
        <f t="shared" si="217"/>
        <v>11</v>
      </c>
    </row>
    <row r="185">
      <c r="A185" s="34" t="s">
        <v>624</v>
      </c>
      <c r="B185" s="35" t="s">
        <v>91</v>
      </c>
      <c r="C185" s="36"/>
      <c r="D185" s="37"/>
      <c r="E185" s="37" t="s">
        <v>67</v>
      </c>
      <c r="F185" s="37"/>
      <c r="G185" s="35" t="s">
        <v>68</v>
      </c>
      <c r="H185" s="35" t="s">
        <v>156</v>
      </c>
      <c r="I185" s="38">
        <v>45018.0</v>
      </c>
      <c r="J185" s="45" t="s">
        <v>625</v>
      </c>
      <c r="K185" s="35" t="s">
        <v>445</v>
      </c>
      <c r="L185" s="35" t="str">
        <f t="shared" si="2"/>
        <v>4.17</v>
      </c>
      <c r="M185" s="35" t="s">
        <v>62</v>
      </c>
      <c r="N185" s="35" t="s">
        <v>72</v>
      </c>
      <c r="O185" s="35"/>
      <c r="P185" s="27"/>
      <c r="Q185" s="27"/>
      <c r="R185" s="40">
        <v>4629.0</v>
      </c>
      <c r="S185" s="41">
        <v>43242.0</v>
      </c>
      <c r="T185" s="42">
        <f t="shared" si="198"/>
        <v>5</v>
      </c>
      <c r="U185" s="42">
        <f t="shared" si="199"/>
        <v>2018</v>
      </c>
      <c r="V185" s="43">
        <f t="shared" si="214"/>
        <v>2.241646489</v>
      </c>
      <c r="W185" s="44" t="s">
        <v>626</v>
      </c>
      <c r="X185" s="42">
        <f t="shared" si="6"/>
        <v>0</v>
      </c>
      <c r="Y185" s="42">
        <f t="shared" si="7"/>
        <v>0</v>
      </c>
      <c r="Z185" s="42">
        <f t="shared" si="8"/>
        <v>1</v>
      </c>
      <c r="AA185" s="42">
        <f t="shared" si="9"/>
        <v>0</v>
      </c>
      <c r="AB185" s="42">
        <f t="shared" si="10"/>
        <v>0</v>
      </c>
      <c r="AC185" s="42">
        <f t="shared" ref="AC185:AG185" si="218">X185+AC184</f>
        <v>69</v>
      </c>
      <c r="AD185" s="42">
        <f t="shared" si="218"/>
        <v>56</v>
      </c>
      <c r="AE185" s="42">
        <f t="shared" si="218"/>
        <v>31</v>
      </c>
      <c r="AF185" s="42">
        <f t="shared" si="218"/>
        <v>14</v>
      </c>
      <c r="AG185" s="42">
        <f t="shared" si="218"/>
        <v>11</v>
      </c>
    </row>
    <row r="186">
      <c r="A186" s="34" t="s">
        <v>627</v>
      </c>
      <c r="B186" s="35" t="s">
        <v>75</v>
      </c>
      <c r="C186" s="36" t="s">
        <v>67</v>
      </c>
      <c r="D186" s="37"/>
      <c r="E186" s="37"/>
      <c r="F186" s="37"/>
      <c r="G186" s="35" t="s">
        <v>68</v>
      </c>
      <c r="H186" s="35" t="s">
        <v>156</v>
      </c>
      <c r="I186" s="38">
        <v>45018.0</v>
      </c>
      <c r="J186" s="45" t="s">
        <v>628</v>
      </c>
      <c r="K186" s="35" t="s">
        <v>506</v>
      </c>
      <c r="L186" s="35" t="str">
        <f t="shared" si="2"/>
        <v>4.14</v>
      </c>
      <c r="M186" s="35" t="s">
        <v>61</v>
      </c>
      <c r="N186" s="35" t="s">
        <v>72</v>
      </c>
      <c r="O186" s="35"/>
      <c r="P186" s="27"/>
      <c r="Q186" s="27"/>
      <c r="R186" s="40">
        <v>6705.0</v>
      </c>
      <c r="S186" s="41">
        <v>43242.0</v>
      </c>
      <c r="T186" s="42">
        <f t="shared" si="198"/>
        <v>5</v>
      </c>
      <c r="U186" s="42">
        <f t="shared" si="199"/>
        <v>2018</v>
      </c>
      <c r="V186" s="43">
        <f t="shared" si="214"/>
        <v>3.246973366</v>
      </c>
      <c r="W186" s="44" t="s">
        <v>629</v>
      </c>
      <c r="X186" s="42">
        <f t="shared" si="6"/>
        <v>0</v>
      </c>
      <c r="Y186" s="42">
        <f t="shared" si="7"/>
        <v>1</v>
      </c>
      <c r="Z186" s="42">
        <f t="shared" si="8"/>
        <v>0</v>
      </c>
      <c r="AA186" s="42">
        <f t="shared" si="9"/>
        <v>0</v>
      </c>
      <c r="AB186" s="42">
        <f t="shared" si="10"/>
        <v>0</v>
      </c>
      <c r="AC186" s="42">
        <f t="shared" ref="AC186:AG186" si="219">X186+AC185</f>
        <v>69</v>
      </c>
      <c r="AD186" s="42">
        <f t="shared" si="219"/>
        <v>57</v>
      </c>
      <c r="AE186" s="42">
        <f t="shared" si="219"/>
        <v>31</v>
      </c>
      <c r="AF186" s="42">
        <f t="shared" si="219"/>
        <v>14</v>
      </c>
      <c r="AG186" s="42">
        <f t="shared" si="219"/>
        <v>11</v>
      </c>
    </row>
    <row r="187">
      <c r="A187" s="34" t="s">
        <v>630</v>
      </c>
      <c r="B187" s="35" t="s">
        <v>66</v>
      </c>
      <c r="C187" s="36"/>
      <c r="D187" s="37" t="s">
        <v>67</v>
      </c>
      <c r="E187" s="37"/>
      <c r="F187" s="37"/>
      <c r="G187" s="35" t="s">
        <v>68</v>
      </c>
      <c r="H187" s="35" t="s">
        <v>156</v>
      </c>
      <c r="I187" s="38">
        <v>45018.0</v>
      </c>
      <c r="J187" s="45" t="s">
        <v>631</v>
      </c>
      <c r="K187" s="35" t="s">
        <v>632</v>
      </c>
      <c r="L187" s="35" t="str">
        <f t="shared" si="2"/>
        <v>4.09</v>
      </c>
      <c r="M187" s="35" t="s">
        <v>61</v>
      </c>
      <c r="N187" s="35" t="s">
        <v>72</v>
      </c>
      <c r="O187" s="35"/>
      <c r="P187" s="27"/>
      <c r="Q187" s="27"/>
      <c r="R187" s="40">
        <v>205.0</v>
      </c>
      <c r="S187" s="41">
        <v>42403.0</v>
      </c>
      <c r="T187" s="42">
        <f t="shared" si="198"/>
        <v>2</v>
      </c>
      <c r="U187" s="42">
        <f t="shared" si="199"/>
        <v>2016</v>
      </c>
      <c r="V187" s="43">
        <f t="shared" si="214"/>
        <v>0.0705922865</v>
      </c>
      <c r="W187" s="44" t="s">
        <v>633</v>
      </c>
      <c r="X187" s="42">
        <f t="shared" si="6"/>
        <v>0</v>
      </c>
      <c r="Y187" s="42">
        <f t="shared" si="7"/>
        <v>1</v>
      </c>
      <c r="Z187" s="42">
        <f t="shared" si="8"/>
        <v>0</v>
      </c>
      <c r="AA187" s="42">
        <f t="shared" si="9"/>
        <v>0</v>
      </c>
      <c r="AB187" s="42">
        <f t="shared" si="10"/>
        <v>0</v>
      </c>
      <c r="AC187" s="42">
        <f t="shared" ref="AC187:AG187" si="220">X187+AC186</f>
        <v>69</v>
      </c>
      <c r="AD187" s="42">
        <f t="shared" si="220"/>
        <v>58</v>
      </c>
      <c r="AE187" s="42">
        <f t="shared" si="220"/>
        <v>31</v>
      </c>
      <c r="AF187" s="42">
        <f t="shared" si="220"/>
        <v>14</v>
      </c>
      <c r="AG187" s="42">
        <f t="shared" si="220"/>
        <v>11</v>
      </c>
    </row>
    <row r="188">
      <c r="A188" s="34" t="s">
        <v>634</v>
      </c>
      <c r="B188" s="35" t="s">
        <v>66</v>
      </c>
      <c r="C188" s="36"/>
      <c r="D188" s="37" t="s">
        <v>67</v>
      </c>
      <c r="E188" s="37"/>
      <c r="F188" s="37"/>
      <c r="G188" s="35" t="s">
        <v>68</v>
      </c>
      <c r="H188" s="35" t="s">
        <v>156</v>
      </c>
      <c r="I188" s="38">
        <v>45018.0</v>
      </c>
      <c r="J188" s="45" t="s">
        <v>635</v>
      </c>
      <c r="K188" s="35" t="s">
        <v>204</v>
      </c>
      <c r="L188" s="35" t="str">
        <f t="shared" si="2"/>
        <v>4.27</v>
      </c>
      <c r="M188" s="35" t="s">
        <v>61</v>
      </c>
      <c r="N188" s="35" t="s">
        <v>72</v>
      </c>
      <c r="O188" s="35"/>
      <c r="P188" s="27"/>
      <c r="Q188" s="27"/>
      <c r="R188" s="40">
        <v>204.0</v>
      </c>
      <c r="S188" s="41">
        <v>44782.0</v>
      </c>
      <c r="T188" s="42">
        <f t="shared" si="198"/>
        <v>8</v>
      </c>
      <c r="U188" s="42">
        <f t="shared" si="199"/>
        <v>2022</v>
      </c>
      <c r="V188" s="43">
        <f t="shared" si="214"/>
        <v>0.3885714286</v>
      </c>
      <c r="W188" s="44" t="s">
        <v>636</v>
      </c>
      <c r="X188" s="42">
        <f t="shared" si="6"/>
        <v>0</v>
      </c>
      <c r="Y188" s="42">
        <f t="shared" si="7"/>
        <v>1</v>
      </c>
      <c r="Z188" s="42">
        <f t="shared" si="8"/>
        <v>0</v>
      </c>
      <c r="AA188" s="42">
        <f t="shared" si="9"/>
        <v>0</v>
      </c>
      <c r="AB188" s="42">
        <f t="shared" si="10"/>
        <v>0</v>
      </c>
      <c r="AC188" s="42">
        <f t="shared" ref="AC188:AG188" si="221">X188+AC187</f>
        <v>69</v>
      </c>
      <c r="AD188" s="42">
        <f t="shared" si="221"/>
        <v>59</v>
      </c>
      <c r="AE188" s="42">
        <f t="shared" si="221"/>
        <v>31</v>
      </c>
      <c r="AF188" s="42">
        <f t="shared" si="221"/>
        <v>14</v>
      </c>
      <c r="AG188" s="42">
        <f t="shared" si="221"/>
        <v>11</v>
      </c>
    </row>
    <row r="189">
      <c r="A189" s="34" t="s">
        <v>637</v>
      </c>
      <c r="B189" s="35" t="s">
        <v>91</v>
      </c>
      <c r="C189" s="36"/>
      <c r="D189" s="37"/>
      <c r="E189" s="37" t="s">
        <v>67</v>
      </c>
      <c r="F189" s="37"/>
      <c r="G189" s="35" t="s">
        <v>122</v>
      </c>
      <c r="H189" s="35" t="s">
        <v>156</v>
      </c>
      <c r="I189" s="38">
        <v>45018.0</v>
      </c>
      <c r="J189" s="45" t="s">
        <v>638</v>
      </c>
      <c r="K189" s="35" t="s">
        <v>119</v>
      </c>
      <c r="L189" s="35" t="str">
        <f t="shared" si="2"/>
        <v>4.27</v>
      </c>
      <c r="M189" s="35" t="s">
        <v>63</v>
      </c>
      <c r="N189" s="35" t="s">
        <v>72</v>
      </c>
      <c r="O189" s="35"/>
      <c r="P189" s="27"/>
      <c r="Q189" s="27"/>
      <c r="R189" s="40">
        <v>965.0</v>
      </c>
      <c r="S189" s="41">
        <v>44488.0</v>
      </c>
      <c r="T189" s="42">
        <f t="shared" si="198"/>
        <v>10</v>
      </c>
      <c r="U189" s="42">
        <f t="shared" si="199"/>
        <v>2021</v>
      </c>
      <c r="V189" s="43">
        <f t="shared" si="214"/>
        <v>1.178266178</v>
      </c>
      <c r="W189" s="44" t="s">
        <v>639</v>
      </c>
      <c r="X189" s="42">
        <f t="shared" si="6"/>
        <v>0</v>
      </c>
      <c r="Y189" s="42">
        <f t="shared" si="7"/>
        <v>0</v>
      </c>
      <c r="Z189" s="42">
        <f t="shared" si="8"/>
        <v>0</v>
      </c>
      <c r="AA189" s="42">
        <f t="shared" si="9"/>
        <v>1</v>
      </c>
      <c r="AB189" s="42">
        <f t="shared" si="10"/>
        <v>0</v>
      </c>
      <c r="AC189" s="42">
        <f t="shared" ref="AC189:AG189" si="222">X189+AC188</f>
        <v>69</v>
      </c>
      <c r="AD189" s="42">
        <f t="shared" si="222"/>
        <v>59</v>
      </c>
      <c r="AE189" s="42">
        <f t="shared" si="222"/>
        <v>31</v>
      </c>
      <c r="AF189" s="42">
        <f t="shared" si="222"/>
        <v>15</v>
      </c>
      <c r="AG189" s="42">
        <f t="shared" si="222"/>
        <v>11</v>
      </c>
    </row>
    <row r="190">
      <c r="A190" s="34" t="s">
        <v>640</v>
      </c>
      <c r="B190" s="35" t="s">
        <v>91</v>
      </c>
      <c r="C190" s="36"/>
      <c r="D190" s="37"/>
      <c r="E190" s="37" t="s">
        <v>67</v>
      </c>
      <c r="F190" s="37"/>
      <c r="G190" s="35"/>
      <c r="H190" s="35" t="s">
        <v>69</v>
      </c>
      <c r="I190" s="38">
        <v>45018.0</v>
      </c>
      <c r="J190" s="45" t="s">
        <v>641</v>
      </c>
      <c r="K190" s="35"/>
      <c r="L190" s="35" t="str">
        <f t="shared" si="2"/>
        <v/>
      </c>
      <c r="M190" s="35" t="s">
        <v>60</v>
      </c>
      <c r="N190" s="35" t="s">
        <v>79</v>
      </c>
      <c r="O190" s="35"/>
      <c r="P190" s="27"/>
      <c r="Q190" s="27"/>
      <c r="R190" s="40">
        <v>51364.0</v>
      </c>
      <c r="S190" s="41">
        <v>44469.0</v>
      </c>
      <c r="T190" s="42">
        <f t="shared" si="198"/>
        <v>9</v>
      </c>
      <c r="U190" s="42">
        <f t="shared" si="199"/>
        <v>2021</v>
      </c>
      <c r="V190" s="43">
        <f t="shared" si="214"/>
        <v>61.29355609</v>
      </c>
      <c r="W190" s="44" t="s">
        <v>642</v>
      </c>
      <c r="X190" s="42">
        <f t="shared" si="6"/>
        <v>1</v>
      </c>
      <c r="Y190" s="42">
        <f t="shared" si="7"/>
        <v>0</v>
      </c>
      <c r="Z190" s="42">
        <f t="shared" si="8"/>
        <v>0</v>
      </c>
      <c r="AA190" s="42">
        <f t="shared" si="9"/>
        <v>0</v>
      </c>
      <c r="AB190" s="42">
        <f t="shared" si="10"/>
        <v>0</v>
      </c>
      <c r="AC190" s="42">
        <f t="shared" ref="AC190:AG190" si="223">X190+AC189</f>
        <v>70</v>
      </c>
      <c r="AD190" s="42">
        <f t="shared" si="223"/>
        <v>59</v>
      </c>
      <c r="AE190" s="42">
        <f t="shared" si="223"/>
        <v>31</v>
      </c>
      <c r="AF190" s="42">
        <f t="shared" si="223"/>
        <v>15</v>
      </c>
      <c r="AG190" s="42">
        <f t="shared" si="223"/>
        <v>11</v>
      </c>
    </row>
    <row r="191">
      <c r="A191" s="34" t="s">
        <v>643</v>
      </c>
      <c r="B191" s="35" t="s">
        <v>75</v>
      </c>
      <c r="C191" s="36" t="s">
        <v>67</v>
      </c>
      <c r="D191" s="37"/>
      <c r="E191" s="37"/>
      <c r="F191" s="37"/>
      <c r="G191" s="35" t="s">
        <v>68</v>
      </c>
      <c r="H191" s="35" t="s">
        <v>156</v>
      </c>
      <c r="I191" s="38">
        <v>45019.0</v>
      </c>
      <c r="J191" s="45" t="s">
        <v>644</v>
      </c>
      <c r="K191" s="35" t="s">
        <v>123</v>
      </c>
      <c r="L191" s="35" t="str">
        <f t="shared" si="2"/>
        <v>5.00</v>
      </c>
      <c r="M191" s="35" t="s">
        <v>61</v>
      </c>
      <c r="N191" s="35" t="s">
        <v>72</v>
      </c>
      <c r="O191" s="35"/>
      <c r="P191" s="27"/>
      <c r="Q191" s="27"/>
      <c r="R191" s="40">
        <v>1696.0</v>
      </c>
      <c r="S191" s="41">
        <v>45012.0</v>
      </c>
      <c r="T191" s="42">
        <f t="shared" si="198"/>
        <v>3</v>
      </c>
      <c r="U191" s="42">
        <f t="shared" si="199"/>
        <v>2023</v>
      </c>
      <c r="V191" s="43">
        <f t="shared" si="214"/>
        <v>5.749152542</v>
      </c>
      <c r="W191" s="44" t="s">
        <v>645</v>
      </c>
      <c r="X191" s="42">
        <f t="shared" si="6"/>
        <v>0</v>
      </c>
      <c r="Y191" s="42">
        <f t="shared" si="7"/>
        <v>1</v>
      </c>
      <c r="Z191" s="42">
        <f t="shared" si="8"/>
        <v>0</v>
      </c>
      <c r="AA191" s="42">
        <f t="shared" si="9"/>
        <v>0</v>
      </c>
      <c r="AB191" s="42">
        <f t="shared" si="10"/>
        <v>0</v>
      </c>
      <c r="AC191" s="42">
        <f t="shared" ref="AC191:AG191" si="224">X191+AC190</f>
        <v>70</v>
      </c>
      <c r="AD191" s="42">
        <f t="shared" si="224"/>
        <v>60</v>
      </c>
      <c r="AE191" s="42">
        <f t="shared" si="224"/>
        <v>31</v>
      </c>
      <c r="AF191" s="42">
        <f t="shared" si="224"/>
        <v>15</v>
      </c>
      <c r="AG191" s="42">
        <f t="shared" si="224"/>
        <v>11</v>
      </c>
    </row>
    <row r="192">
      <c r="A192" s="34" t="s">
        <v>646</v>
      </c>
      <c r="B192" s="35" t="s">
        <v>66</v>
      </c>
      <c r="C192" s="36"/>
      <c r="D192" s="37" t="s">
        <v>67</v>
      </c>
      <c r="E192" s="37"/>
      <c r="F192" s="37"/>
      <c r="G192" s="35" t="s">
        <v>68</v>
      </c>
      <c r="H192" s="35" t="s">
        <v>156</v>
      </c>
      <c r="I192" s="38">
        <v>45019.0</v>
      </c>
      <c r="J192" s="45" t="s">
        <v>647</v>
      </c>
      <c r="K192" s="35" t="s">
        <v>119</v>
      </c>
      <c r="L192" s="35" t="str">
        <f t="shared" si="2"/>
        <v>4.27</v>
      </c>
      <c r="M192" s="35" t="s">
        <v>62</v>
      </c>
      <c r="N192" s="35" t="s">
        <v>79</v>
      </c>
      <c r="O192" s="35"/>
      <c r="P192" s="27"/>
      <c r="Q192" s="27"/>
      <c r="R192" s="40">
        <v>655.0</v>
      </c>
      <c r="S192" s="41">
        <v>44728.0</v>
      </c>
      <c r="T192" s="42">
        <f t="shared" si="198"/>
        <v>6</v>
      </c>
      <c r="U192" s="42">
        <f t="shared" si="199"/>
        <v>2022</v>
      </c>
      <c r="V192" s="43">
        <f t="shared" si="214"/>
        <v>1.131260794</v>
      </c>
      <c r="W192" s="44" t="s">
        <v>648</v>
      </c>
      <c r="X192" s="42">
        <f t="shared" si="6"/>
        <v>0</v>
      </c>
      <c r="Y192" s="42">
        <f t="shared" si="7"/>
        <v>0</v>
      </c>
      <c r="Z192" s="42">
        <f t="shared" si="8"/>
        <v>1</v>
      </c>
      <c r="AA192" s="42">
        <f t="shared" si="9"/>
        <v>0</v>
      </c>
      <c r="AB192" s="42">
        <f t="shared" si="10"/>
        <v>0</v>
      </c>
      <c r="AC192" s="42">
        <f t="shared" ref="AC192:AG192" si="225">X192+AC191</f>
        <v>70</v>
      </c>
      <c r="AD192" s="42">
        <f t="shared" si="225"/>
        <v>60</v>
      </c>
      <c r="AE192" s="42">
        <f t="shared" si="225"/>
        <v>32</v>
      </c>
      <c r="AF192" s="42">
        <f t="shared" si="225"/>
        <v>15</v>
      </c>
      <c r="AG192" s="42">
        <f t="shared" si="225"/>
        <v>11</v>
      </c>
    </row>
    <row r="193">
      <c r="A193" s="34" t="s">
        <v>649</v>
      </c>
      <c r="B193" s="35" t="s">
        <v>75</v>
      </c>
      <c r="C193" s="36" t="s">
        <v>67</v>
      </c>
      <c r="D193" s="37"/>
      <c r="E193" s="37"/>
      <c r="F193" s="37"/>
      <c r="G193" s="35" t="s">
        <v>650</v>
      </c>
      <c r="H193" s="35" t="s">
        <v>156</v>
      </c>
      <c r="I193" s="38">
        <v>45019.0</v>
      </c>
      <c r="J193" s="45" t="s">
        <v>651</v>
      </c>
      <c r="K193" s="35" t="s">
        <v>652</v>
      </c>
      <c r="L193" s="35" t="str">
        <f t="shared" si="2"/>
        <v>5.01</v>
      </c>
      <c r="M193" s="35" t="s">
        <v>62</v>
      </c>
      <c r="N193" s="35" t="s">
        <v>72</v>
      </c>
      <c r="O193" s="35"/>
      <c r="P193" s="27"/>
      <c r="Q193" s="27"/>
      <c r="R193" s="40">
        <v>0.0</v>
      </c>
      <c r="S193" s="41"/>
      <c r="T193" s="42"/>
      <c r="U193" s="42"/>
      <c r="V193" s="43"/>
      <c r="W193" s="44" t="s">
        <v>653</v>
      </c>
      <c r="X193" s="42">
        <f t="shared" si="6"/>
        <v>0</v>
      </c>
      <c r="Y193" s="42">
        <f t="shared" si="7"/>
        <v>0</v>
      </c>
      <c r="Z193" s="42">
        <f t="shared" si="8"/>
        <v>1</v>
      </c>
      <c r="AA193" s="42">
        <f t="shared" si="9"/>
        <v>0</v>
      </c>
      <c r="AB193" s="42">
        <f t="shared" si="10"/>
        <v>0</v>
      </c>
      <c r="AC193" s="42">
        <f t="shared" ref="AC193:AG193" si="226">X193+AC192</f>
        <v>70</v>
      </c>
      <c r="AD193" s="42">
        <f t="shared" si="226"/>
        <v>60</v>
      </c>
      <c r="AE193" s="42">
        <f t="shared" si="226"/>
        <v>33</v>
      </c>
      <c r="AF193" s="42">
        <f t="shared" si="226"/>
        <v>15</v>
      </c>
      <c r="AG193" s="42">
        <f t="shared" si="226"/>
        <v>11</v>
      </c>
    </row>
    <row r="194">
      <c r="A194" s="34" t="s">
        <v>654</v>
      </c>
      <c r="B194" s="35" t="s">
        <v>66</v>
      </c>
      <c r="C194" s="36"/>
      <c r="D194" s="37" t="s">
        <v>67</v>
      </c>
      <c r="E194" s="37"/>
      <c r="F194" s="37"/>
      <c r="G194" s="35" t="s">
        <v>68</v>
      </c>
      <c r="H194" s="35" t="s">
        <v>156</v>
      </c>
      <c r="I194" s="38">
        <v>45020.0</v>
      </c>
      <c r="J194" s="45" t="s">
        <v>655</v>
      </c>
      <c r="K194" s="35" t="s">
        <v>346</v>
      </c>
      <c r="L194" s="35" t="str">
        <f t="shared" si="2"/>
        <v>4.22</v>
      </c>
      <c r="M194" s="35" t="s">
        <v>61</v>
      </c>
      <c r="N194" s="35" t="s">
        <v>72</v>
      </c>
      <c r="O194" s="35"/>
      <c r="P194" s="27"/>
      <c r="Q194" s="27"/>
      <c r="R194" s="40">
        <v>7261.0</v>
      </c>
      <c r="S194" s="41">
        <v>44040.0</v>
      </c>
      <c r="T194" s="42">
        <f t="shared" ref="T194:T209" si="228">MONTH(S194)</f>
        <v>7</v>
      </c>
      <c r="U194" s="42">
        <f t="shared" ref="U194:U209" si="229">YEAR(S194)</f>
        <v>2020</v>
      </c>
      <c r="V194" s="43">
        <f t="shared" ref="V194:V209" si="230">R194/(TODAY()-S194)</f>
        <v>5.7308603</v>
      </c>
      <c r="W194" s="44" t="s">
        <v>656</v>
      </c>
      <c r="X194" s="42">
        <f t="shared" si="6"/>
        <v>0</v>
      </c>
      <c r="Y194" s="42">
        <f t="shared" si="7"/>
        <v>1</v>
      </c>
      <c r="Z194" s="42">
        <f t="shared" si="8"/>
        <v>0</v>
      </c>
      <c r="AA194" s="42">
        <f t="shared" si="9"/>
        <v>0</v>
      </c>
      <c r="AB194" s="42">
        <f t="shared" si="10"/>
        <v>0</v>
      </c>
      <c r="AC194" s="42">
        <f t="shared" ref="AC194:AG194" si="227">X194+AC193</f>
        <v>70</v>
      </c>
      <c r="AD194" s="42">
        <f t="shared" si="227"/>
        <v>61</v>
      </c>
      <c r="AE194" s="42">
        <f t="shared" si="227"/>
        <v>33</v>
      </c>
      <c r="AF194" s="42">
        <f t="shared" si="227"/>
        <v>15</v>
      </c>
      <c r="AG194" s="42">
        <f t="shared" si="227"/>
        <v>11</v>
      </c>
    </row>
    <row r="195">
      <c r="A195" s="34" t="s">
        <v>657</v>
      </c>
      <c r="B195" s="35" t="s">
        <v>66</v>
      </c>
      <c r="C195" s="36"/>
      <c r="D195" s="37" t="s">
        <v>67</v>
      </c>
      <c r="E195" s="37"/>
      <c r="F195" s="37"/>
      <c r="G195" s="35" t="s">
        <v>68</v>
      </c>
      <c r="H195" s="35" t="s">
        <v>156</v>
      </c>
      <c r="I195" s="38">
        <v>45020.0</v>
      </c>
      <c r="J195" s="45" t="s">
        <v>658</v>
      </c>
      <c r="K195" s="35" t="s">
        <v>119</v>
      </c>
      <c r="L195" s="35" t="str">
        <f t="shared" si="2"/>
        <v>4.27</v>
      </c>
      <c r="M195" s="35" t="s">
        <v>61</v>
      </c>
      <c r="N195" s="35" t="s">
        <v>79</v>
      </c>
      <c r="O195" s="35"/>
      <c r="P195" s="27"/>
      <c r="Q195" s="27"/>
      <c r="R195" s="40">
        <v>21582.0</v>
      </c>
      <c r="S195" s="41">
        <v>44448.0</v>
      </c>
      <c r="T195" s="42">
        <f t="shared" si="228"/>
        <v>9</v>
      </c>
      <c r="U195" s="42">
        <f t="shared" si="229"/>
        <v>2021</v>
      </c>
      <c r="V195" s="43">
        <f t="shared" si="230"/>
        <v>25.12456345</v>
      </c>
      <c r="W195" s="44" t="s">
        <v>659</v>
      </c>
      <c r="X195" s="42">
        <f t="shared" si="6"/>
        <v>0</v>
      </c>
      <c r="Y195" s="42">
        <f t="shared" si="7"/>
        <v>1</v>
      </c>
      <c r="Z195" s="42">
        <f t="shared" si="8"/>
        <v>0</v>
      </c>
      <c r="AA195" s="42">
        <f t="shared" si="9"/>
        <v>0</v>
      </c>
      <c r="AB195" s="42">
        <f t="shared" si="10"/>
        <v>0</v>
      </c>
      <c r="AC195" s="42">
        <f t="shared" ref="AC195:AG195" si="231">X195+AC194</f>
        <v>70</v>
      </c>
      <c r="AD195" s="42">
        <f t="shared" si="231"/>
        <v>62</v>
      </c>
      <c r="AE195" s="42">
        <f t="shared" si="231"/>
        <v>33</v>
      </c>
      <c r="AF195" s="42">
        <f t="shared" si="231"/>
        <v>15</v>
      </c>
      <c r="AG195" s="42">
        <f t="shared" si="231"/>
        <v>11</v>
      </c>
    </row>
    <row r="196">
      <c r="A196" s="34" t="s">
        <v>660</v>
      </c>
      <c r="B196" s="35" t="s">
        <v>91</v>
      </c>
      <c r="C196" s="36"/>
      <c r="D196" s="37"/>
      <c r="E196" s="37" t="s">
        <v>67</v>
      </c>
      <c r="F196" s="37"/>
      <c r="G196" s="35" t="s">
        <v>122</v>
      </c>
      <c r="H196" s="35" t="s">
        <v>156</v>
      </c>
      <c r="I196" s="38">
        <v>45021.0</v>
      </c>
      <c r="J196" s="45" t="s">
        <v>661</v>
      </c>
      <c r="K196" s="35" t="s">
        <v>280</v>
      </c>
      <c r="L196" s="35" t="str">
        <f t="shared" si="2"/>
        <v>4.25</v>
      </c>
      <c r="M196" s="35" t="s">
        <v>60</v>
      </c>
      <c r="N196" s="35" t="s">
        <v>72</v>
      </c>
      <c r="O196" s="35"/>
      <c r="P196" s="27"/>
      <c r="Q196" s="27"/>
      <c r="R196" s="40">
        <v>95.0</v>
      </c>
      <c r="S196" s="41">
        <v>44348.0</v>
      </c>
      <c r="T196" s="42">
        <f t="shared" si="228"/>
        <v>6</v>
      </c>
      <c r="U196" s="42">
        <f t="shared" si="229"/>
        <v>2021</v>
      </c>
      <c r="V196" s="43">
        <f t="shared" si="230"/>
        <v>0.09906152242</v>
      </c>
      <c r="W196" s="44" t="s">
        <v>662</v>
      </c>
      <c r="X196" s="42">
        <f t="shared" si="6"/>
        <v>1</v>
      </c>
      <c r="Y196" s="42">
        <f t="shared" si="7"/>
        <v>0</v>
      </c>
      <c r="Z196" s="42">
        <f t="shared" si="8"/>
        <v>0</v>
      </c>
      <c r="AA196" s="42">
        <f t="shared" si="9"/>
        <v>0</v>
      </c>
      <c r="AB196" s="42">
        <f t="shared" si="10"/>
        <v>0</v>
      </c>
      <c r="AC196" s="42">
        <f t="shared" ref="AC196:AG196" si="232">X196+AC195</f>
        <v>71</v>
      </c>
      <c r="AD196" s="42">
        <f t="shared" si="232"/>
        <v>62</v>
      </c>
      <c r="AE196" s="42">
        <f t="shared" si="232"/>
        <v>33</v>
      </c>
      <c r="AF196" s="42">
        <f t="shared" si="232"/>
        <v>15</v>
      </c>
      <c r="AG196" s="42">
        <f t="shared" si="232"/>
        <v>11</v>
      </c>
    </row>
    <row r="197">
      <c r="A197" s="34" t="s">
        <v>663</v>
      </c>
      <c r="B197" s="35" t="s">
        <v>66</v>
      </c>
      <c r="C197" s="36"/>
      <c r="D197" s="37" t="s">
        <v>67</v>
      </c>
      <c r="E197" s="37"/>
      <c r="F197" s="37"/>
      <c r="G197" s="35" t="s">
        <v>68</v>
      </c>
      <c r="H197" s="35" t="s">
        <v>156</v>
      </c>
      <c r="I197" s="38">
        <v>45021.0</v>
      </c>
      <c r="J197" s="45" t="s">
        <v>664</v>
      </c>
      <c r="K197" s="35" t="s">
        <v>424</v>
      </c>
      <c r="L197" s="35" t="str">
        <f t="shared" si="2"/>
        <v>4.21</v>
      </c>
      <c r="M197" s="35" t="s">
        <v>60</v>
      </c>
      <c r="N197" s="35" t="s">
        <v>72</v>
      </c>
      <c r="O197" s="35"/>
      <c r="P197" s="27"/>
      <c r="Q197" s="27"/>
      <c r="R197" s="40">
        <v>1440.0</v>
      </c>
      <c r="S197" s="41">
        <v>43769.0</v>
      </c>
      <c r="T197" s="42">
        <f t="shared" si="228"/>
        <v>10</v>
      </c>
      <c r="U197" s="42">
        <f t="shared" si="229"/>
        <v>2019</v>
      </c>
      <c r="V197" s="43">
        <f t="shared" si="230"/>
        <v>0.9362808843</v>
      </c>
      <c r="W197" s="44" t="s">
        <v>665</v>
      </c>
      <c r="X197" s="42">
        <f t="shared" si="6"/>
        <v>1</v>
      </c>
      <c r="Y197" s="42">
        <f t="shared" si="7"/>
        <v>0</v>
      </c>
      <c r="Z197" s="42">
        <f t="shared" si="8"/>
        <v>0</v>
      </c>
      <c r="AA197" s="42">
        <f t="shared" si="9"/>
        <v>0</v>
      </c>
      <c r="AB197" s="42">
        <f t="shared" si="10"/>
        <v>0</v>
      </c>
      <c r="AC197" s="42">
        <f t="shared" ref="AC197:AG197" si="233">X197+AC196</f>
        <v>72</v>
      </c>
      <c r="AD197" s="42">
        <f t="shared" si="233"/>
        <v>62</v>
      </c>
      <c r="AE197" s="42">
        <f t="shared" si="233"/>
        <v>33</v>
      </c>
      <c r="AF197" s="42">
        <f t="shared" si="233"/>
        <v>15</v>
      </c>
      <c r="AG197" s="42">
        <f t="shared" si="233"/>
        <v>11</v>
      </c>
    </row>
    <row r="198">
      <c r="A198" s="34" t="s">
        <v>666</v>
      </c>
      <c r="B198" s="35" t="s">
        <v>66</v>
      </c>
      <c r="C198" s="36"/>
      <c r="D198" s="37" t="s">
        <v>67</v>
      </c>
      <c r="E198" s="37"/>
      <c r="F198" s="37"/>
      <c r="G198" s="35" t="s">
        <v>68</v>
      </c>
      <c r="H198" s="35" t="s">
        <v>156</v>
      </c>
      <c r="I198" s="38">
        <v>45021.0</v>
      </c>
      <c r="J198" s="45" t="s">
        <v>667</v>
      </c>
      <c r="K198" s="35" t="s">
        <v>299</v>
      </c>
      <c r="L198" s="35" t="str">
        <f t="shared" si="2"/>
        <v>unkn</v>
      </c>
      <c r="M198" s="35" t="s">
        <v>61</v>
      </c>
      <c r="N198" s="35" t="s">
        <v>72</v>
      </c>
      <c r="O198" s="35"/>
      <c r="P198" s="27"/>
      <c r="Q198" s="27"/>
      <c r="R198" s="40">
        <v>2988.0</v>
      </c>
      <c r="S198" s="41">
        <v>42881.0</v>
      </c>
      <c r="T198" s="42">
        <f t="shared" si="228"/>
        <v>5</v>
      </c>
      <c r="U198" s="42">
        <f t="shared" si="229"/>
        <v>2017</v>
      </c>
      <c r="V198" s="43">
        <f t="shared" si="230"/>
        <v>1.231657049</v>
      </c>
      <c r="W198" s="44" t="s">
        <v>668</v>
      </c>
      <c r="X198" s="42">
        <f t="shared" si="6"/>
        <v>0</v>
      </c>
      <c r="Y198" s="42">
        <f t="shared" si="7"/>
        <v>1</v>
      </c>
      <c r="Z198" s="42">
        <f t="shared" si="8"/>
        <v>0</v>
      </c>
      <c r="AA198" s="42">
        <f t="shared" si="9"/>
        <v>0</v>
      </c>
      <c r="AB198" s="42">
        <f t="shared" si="10"/>
        <v>0</v>
      </c>
      <c r="AC198" s="42">
        <f t="shared" ref="AC198:AG198" si="234">X198+AC197</f>
        <v>72</v>
      </c>
      <c r="AD198" s="42">
        <f t="shared" si="234"/>
        <v>63</v>
      </c>
      <c r="AE198" s="42">
        <f t="shared" si="234"/>
        <v>33</v>
      </c>
      <c r="AF198" s="42">
        <f t="shared" si="234"/>
        <v>15</v>
      </c>
      <c r="AG198" s="42">
        <f t="shared" si="234"/>
        <v>11</v>
      </c>
    </row>
    <row r="199">
      <c r="A199" s="34" t="s">
        <v>669</v>
      </c>
      <c r="B199" s="35" t="s">
        <v>66</v>
      </c>
      <c r="C199" s="36"/>
      <c r="D199" s="37" t="s">
        <v>67</v>
      </c>
      <c r="E199" s="37"/>
      <c r="F199" s="37"/>
      <c r="G199" s="35" t="s">
        <v>122</v>
      </c>
      <c r="H199" s="35" t="s">
        <v>156</v>
      </c>
      <c r="I199" s="38">
        <v>45021.0</v>
      </c>
      <c r="J199" s="45" t="s">
        <v>670</v>
      </c>
      <c r="K199" s="35" t="s">
        <v>353</v>
      </c>
      <c r="L199" s="35" t="str">
        <f t="shared" si="2"/>
        <v>4.23</v>
      </c>
      <c r="M199" s="35" t="s">
        <v>61</v>
      </c>
      <c r="N199" s="35" t="s">
        <v>72</v>
      </c>
      <c r="O199" s="35"/>
      <c r="P199" s="27"/>
      <c r="Q199" s="27"/>
      <c r="R199" s="40">
        <v>344.0</v>
      </c>
      <c r="S199" s="41">
        <v>43928.0</v>
      </c>
      <c r="T199" s="42">
        <f t="shared" si="228"/>
        <v>4</v>
      </c>
      <c r="U199" s="42">
        <f t="shared" si="229"/>
        <v>2020</v>
      </c>
      <c r="V199" s="43">
        <f t="shared" si="230"/>
        <v>0.2494561276</v>
      </c>
      <c r="W199" s="44" t="s">
        <v>671</v>
      </c>
      <c r="X199" s="42">
        <f t="shared" si="6"/>
        <v>0</v>
      </c>
      <c r="Y199" s="42">
        <f t="shared" si="7"/>
        <v>1</v>
      </c>
      <c r="Z199" s="42">
        <f t="shared" si="8"/>
        <v>0</v>
      </c>
      <c r="AA199" s="42">
        <f t="shared" si="9"/>
        <v>0</v>
      </c>
      <c r="AB199" s="42">
        <f t="shared" si="10"/>
        <v>0</v>
      </c>
      <c r="AC199" s="42">
        <f t="shared" ref="AC199:AG199" si="235">X199+AC198</f>
        <v>72</v>
      </c>
      <c r="AD199" s="42">
        <f t="shared" si="235"/>
        <v>64</v>
      </c>
      <c r="AE199" s="42">
        <f t="shared" si="235"/>
        <v>33</v>
      </c>
      <c r="AF199" s="42">
        <f t="shared" si="235"/>
        <v>15</v>
      </c>
      <c r="AG199" s="42">
        <f t="shared" si="235"/>
        <v>11</v>
      </c>
    </row>
    <row r="200">
      <c r="A200" s="34" t="s">
        <v>672</v>
      </c>
      <c r="B200" s="35" t="s">
        <v>148</v>
      </c>
      <c r="C200" s="36" t="s">
        <v>67</v>
      </c>
      <c r="D200" s="37"/>
      <c r="E200" s="37"/>
      <c r="F200" s="37"/>
      <c r="G200" s="35" t="s">
        <v>68</v>
      </c>
      <c r="H200" s="35" t="s">
        <v>156</v>
      </c>
      <c r="I200" s="38">
        <v>45021.0</v>
      </c>
      <c r="J200" s="45" t="s">
        <v>673</v>
      </c>
      <c r="K200" s="35" t="s">
        <v>119</v>
      </c>
      <c r="L200" s="35" t="str">
        <f t="shared" si="2"/>
        <v>4.27</v>
      </c>
      <c r="M200" s="35" t="s">
        <v>62</v>
      </c>
      <c r="N200" s="35" t="s">
        <v>79</v>
      </c>
      <c r="O200" s="35"/>
      <c r="P200" s="27"/>
      <c r="Q200" s="27"/>
      <c r="R200" s="40">
        <v>1436.0</v>
      </c>
      <c r="S200" s="41">
        <v>44974.0</v>
      </c>
      <c r="T200" s="42">
        <f t="shared" si="228"/>
        <v>2</v>
      </c>
      <c r="U200" s="42">
        <f t="shared" si="229"/>
        <v>2023</v>
      </c>
      <c r="V200" s="43">
        <f t="shared" si="230"/>
        <v>4.312312312</v>
      </c>
      <c r="W200" s="44" t="s">
        <v>674</v>
      </c>
      <c r="X200" s="42">
        <f t="shared" si="6"/>
        <v>0</v>
      </c>
      <c r="Y200" s="42">
        <f t="shared" si="7"/>
        <v>0</v>
      </c>
      <c r="Z200" s="42">
        <f t="shared" si="8"/>
        <v>1</v>
      </c>
      <c r="AA200" s="42">
        <f t="shared" si="9"/>
        <v>0</v>
      </c>
      <c r="AB200" s="42">
        <f t="shared" si="10"/>
        <v>0</v>
      </c>
      <c r="AC200" s="42">
        <f t="shared" ref="AC200:AG200" si="236">X200+AC199</f>
        <v>72</v>
      </c>
      <c r="AD200" s="42">
        <f t="shared" si="236"/>
        <v>64</v>
      </c>
      <c r="AE200" s="42">
        <f t="shared" si="236"/>
        <v>34</v>
      </c>
      <c r="AF200" s="42">
        <f t="shared" si="236"/>
        <v>15</v>
      </c>
      <c r="AG200" s="42">
        <f t="shared" si="236"/>
        <v>11</v>
      </c>
    </row>
    <row r="201">
      <c r="A201" s="34" t="s">
        <v>675</v>
      </c>
      <c r="B201" s="35" t="s">
        <v>66</v>
      </c>
      <c r="C201" s="36"/>
      <c r="D201" s="37" t="s">
        <v>67</v>
      </c>
      <c r="E201" s="37"/>
      <c r="F201" s="37"/>
      <c r="G201" s="35" t="s">
        <v>68</v>
      </c>
      <c r="H201" s="35" t="s">
        <v>156</v>
      </c>
      <c r="I201" s="38">
        <v>45021.0</v>
      </c>
      <c r="J201" s="45" t="s">
        <v>676</v>
      </c>
      <c r="K201" s="35" t="s">
        <v>273</v>
      </c>
      <c r="L201" s="35" t="str">
        <f t="shared" si="2"/>
        <v>4.25</v>
      </c>
      <c r="M201" s="35" t="s">
        <v>61</v>
      </c>
      <c r="N201" s="35" t="s">
        <v>79</v>
      </c>
      <c r="O201" s="35"/>
      <c r="P201" s="27"/>
      <c r="Q201" s="27"/>
      <c r="R201" s="40">
        <v>3665.0</v>
      </c>
      <c r="S201" s="41">
        <v>44369.0</v>
      </c>
      <c r="T201" s="42">
        <f t="shared" si="228"/>
        <v>6</v>
      </c>
      <c r="U201" s="42">
        <f t="shared" si="229"/>
        <v>2021</v>
      </c>
      <c r="V201" s="43">
        <f t="shared" si="230"/>
        <v>3.907249467</v>
      </c>
      <c r="W201" s="44" t="s">
        <v>677</v>
      </c>
      <c r="X201" s="42">
        <f t="shared" si="6"/>
        <v>0</v>
      </c>
      <c r="Y201" s="42">
        <f t="shared" si="7"/>
        <v>1</v>
      </c>
      <c r="Z201" s="42">
        <f t="shared" si="8"/>
        <v>0</v>
      </c>
      <c r="AA201" s="42">
        <f t="shared" si="9"/>
        <v>0</v>
      </c>
      <c r="AB201" s="42">
        <f t="shared" si="10"/>
        <v>0</v>
      </c>
      <c r="AC201" s="42">
        <f t="shared" ref="AC201:AG201" si="237">X201+AC200</f>
        <v>72</v>
      </c>
      <c r="AD201" s="42">
        <f t="shared" si="237"/>
        <v>65</v>
      </c>
      <c r="AE201" s="42">
        <f t="shared" si="237"/>
        <v>34</v>
      </c>
      <c r="AF201" s="42">
        <f t="shared" si="237"/>
        <v>15</v>
      </c>
      <c r="AG201" s="42">
        <f t="shared" si="237"/>
        <v>11</v>
      </c>
    </row>
    <row r="202">
      <c r="A202" s="34" t="s">
        <v>678</v>
      </c>
      <c r="B202" s="35" t="s">
        <v>75</v>
      </c>
      <c r="C202" s="36" t="s">
        <v>67</v>
      </c>
      <c r="D202" s="37"/>
      <c r="E202" s="37"/>
      <c r="F202" s="37"/>
      <c r="G202" s="35" t="s">
        <v>68</v>
      </c>
      <c r="H202" s="35" t="s">
        <v>156</v>
      </c>
      <c r="I202" s="38">
        <v>45021.0</v>
      </c>
      <c r="J202" s="45" t="s">
        <v>679</v>
      </c>
      <c r="K202" s="35" t="s">
        <v>119</v>
      </c>
      <c r="L202" s="35" t="str">
        <f t="shared" si="2"/>
        <v>4.27</v>
      </c>
      <c r="M202" s="35" t="s">
        <v>62</v>
      </c>
      <c r="N202" s="35" t="s">
        <v>72</v>
      </c>
      <c r="O202" s="35"/>
      <c r="P202" s="27"/>
      <c r="Q202" s="27"/>
      <c r="R202" s="40">
        <v>2715.0</v>
      </c>
      <c r="S202" s="41">
        <v>44648.0</v>
      </c>
      <c r="T202" s="42">
        <f t="shared" si="228"/>
        <v>3</v>
      </c>
      <c r="U202" s="42">
        <f t="shared" si="229"/>
        <v>2022</v>
      </c>
      <c r="V202" s="43">
        <f t="shared" si="230"/>
        <v>4.119878604</v>
      </c>
      <c r="W202" s="44" t="s">
        <v>680</v>
      </c>
      <c r="X202" s="42">
        <f t="shared" si="6"/>
        <v>0</v>
      </c>
      <c r="Y202" s="42">
        <f t="shared" si="7"/>
        <v>0</v>
      </c>
      <c r="Z202" s="42">
        <f t="shared" si="8"/>
        <v>1</v>
      </c>
      <c r="AA202" s="42">
        <f t="shared" si="9"/>
        <v>0</v>
      </c>
      <c r="AB202" s="42">
        <f t="shared" si="10"/>
        <v>0</v>
      </c>
      <c r="AC202" s="42">
        <f t="shared" ref="AC202:AG202" si="238">X202+AC201</f>
        <v>72</v>
      </c>
      <c r="AD202" s="42">
        <f t="shared" si="238"/>
        <v>65</v>
      </c>
      <c r="AE202" s="42">
        <f t="shared" si="238"/>
        <v>35</v>
      </c>
      <c r="AF202" s="42">
        <f t="shared" si="238"/>
        <v>15</v>
      </c>
      <c r="AG202" s="42">
        <f t="shared" si="238"/>
        <v>11</v>
      </c>
    </row>
    <row r="203">
      <c r="A203" s="34" t="s">
        <v>681</v>
      </c>
      <c r="B203" s="35" t="s">
        <v>148</v>
      </c>
      <c r="C203" s="36" t="s">
        <v>67</v>
      </c>
      <c r="D203" s="37"/>
      <c r="E203" s="37"/>
      <c r="F203" s="37"/>
      <c r="G203" s="35" t="s">
        <v>68</v>
      </c>
      <c r="H203" s="35" t="s">
        <v>156</v>
      </c>
      <c r="I203" s="38">
        <v>45021.0</v>
      </c>
      <c r="J203" s="45" t="s">
        <v>682</v>
      </c>
      <c r="K203" s="35" t="s">
        <v>377</v>
      </c>
      <c r="L203" s="35" t="str">
        <f t="shared" si="2"/>
        <v>4.20</v>
      </c>
      <c r="M203" s="35" t="s">
        <v>63</v>
      </c>
      <c r="N203" s="35" t="s">
        <v>72</v>
      </c>
      <c r="O203" s="35"/>
      <c r="P203" s="27"/>
      <c r="Q203" s="27"/>
      <c r="R203" s="40">
        <v>90187.0</v>
      </c>
      <c r="S203" s="41">
        <v>43903.0</v>
      </c>
      <c r="T203" s="42">
        <f t="shared" si="228"/>
        <v>3</v>
      </c>
      <c r="U203" s="42">
        <f t="shared" si="229"/>
        <v>2020</v>
      </c>
      <c r="V203" s="43">
        <f t="shared" si="230"/>
        <v>64.23575499</v>
      </c>
      <c r="W203" s="44" t="s">
        <v>683</v>
      </c>
      <c r="X203" s="42">
        <f t="shared" si="6"/>
        <v>0</v>
      </c>
      <c r="Y203" s="42">
        <f t="shared" si="7"/>
        <v>0</v>
      </c>
      <c r="Z203" s="42">
        <f t="shared" si="8"/>
        <v>0</v>
      </c>
      <c r="AA203" s="42">
        <f t="shared" si="9"/>
        <v>1</v>
      </c>
      <c r="AB203" s="42">
        <f t="shared" si="10"/>
        <v>0</v>
      </c>
      <c r="AC203" s="42">
        <f t="shared" ref="AC203:AG203" si="239">X203+AC202</f>
        <v>72</v>
      </c>
      <c r="AD203" s="42">
        <f t="shared" si="239"/>
        <v>65</v>
      </c>
      <c r="AE203" s="42">
        <f t="shared" si="239"/>
        <v>35</v>
      </c>
      <c r="AF203" s="42">
        <f t="shared" si="239"/>
        <v>16</v>
      </c>
      <c r="AG203" s="42">
        <f t="shared" si="239"/>
        <v>11</v>
      </c>
    </row>
    <row r="204">
      <c r="A204" s="34" t="s">
        <v>684</v>
      </c>
      <c r="B204" s="35" t="s">
        <v>148</v>
      </c>
      <c r="C204" s="36" t="s">
        <v>67</v>
      </c>
      <c r="D204" s="37"/>
      <c r="E204" s="37"/>
      <c r="F204" s="37"/>
      <c r="G204" s="35" t="s">
        <v>68</v>
      </c>
      <c r="H204" s="35" t="s">
        <v>156</v>
      </c>
      <c r="I204" s="38">
        <v>45021.0</v>
      </c>
      <c r="J204" s="45" t="s">
        <v>685</v>
      </c>
      <c r="K204" s="35" t="s">
        <v>322</v>
      </c>
      <c r="L204" s="35" t="str">
        <f t="shared" si="2"/>
        <v>4.26</v>
      </c>
      <c r="M204" s="35" t="s">
        <v>61</v>
      </c>
      <c r="N204" s="35" t="s">
        <v>72</v>
      </c>
      <c r="O204" s="35"/>
      <c r="P204" s="27"/>
      <c r="Q204" s="27"/>
      <c r="R204" s="40">
        <v>3548.0</v>
      </c>
      <c r="S204" s="41">
        <v>44474.0</v>
      </c>
      <c r="T204" s="42">
        <f t="shared" si="228"/>
        <v>10</v>
      </c>
      <c r="U204" s="42">
        <f t="shared" si="229"/>
        <v>2021</v>
      </c>
      <c r="V204" s="43">
        <f t="shared" si="230"/>
        <v>4.259303721</v>
      </c>
      <c r="W204" s="44" t="s">
        <v>686</v>
      </c>
      <c r="X204" s="42">
        <f t="shared" si="6"/>
        <v>0</v>
      </c>
      <c r="Y204" s="42">
        <f t="shared" si="7"/>
        <v>1</v>
      </c>
      <c r="Z204" s="42">
        <f t="shared" si="8"/>
        <v>0</v>
      </c>
      <c r="AA204" s="42">
        <f t="shared" si="9"/>
        <v>0</v>
      </c>
      <c r="AB204" s="42">
        <f t="shared" si="10"/>
        <v>0</v>
      </c>
      <c r="AC204" s="42">
        <f t="shared" ref="AC204:AG204" si="240">X204+AC203</f>
        <v>72</v>
      </c>
      <c r="AD204" s="42">
        <f t="shared" si="240"/>
        <v>66</v>
      </c>
      <c r="AE204" s="42">
        <f t="shared" si="240"/>
        <v>35</v>
      </c>
      <c r="AF204" s="42">
        <f t="shared" si="240"/>
        <v>16</v>
      </c>
      <c r="AG204" s="42">
        <f t="shared" si="240"/>
        <v>11</v>
      </c>
    </row>
    <row r="205">
      <c r="A205" s="34" t="s">
        <v>95</v>
      </c>
      <c r="B205" s="35" t="s">
        <v>148</v>
      </c>
      <c r="C205" s="36" t="s">
        <v>67</v>
      </c>
      <c r="D205" s="37"/>
      <c r="E205" s="37"/>
      <c r="F205" s="37"/>
      <c r="G205" s="35" t="s">
        <v>122</v>
      </c>
      <c r="H205" s="35" t="s">
        <v>156</v>
      </c>
      <c r="I205" s="38">
        <v>45022.0</v>
      </c>
      <c r="J205" s="45" t="s">
        <v>687</v>
      </c>
      <c r="K205" s="35" t="s">
        <v>119</v>
      </c>
      <c r="L205" s="35" t="str">
        <f t="shared" si="2"/>
        <v>4.27</v>
      </c>
      <c r="M205" s="35" t="s">
        <v>61</v>
      </c>
      <c r="N205" s="35" t="s">
        <v>72</v>
      </c>
      <c r="O205" s="35"/>
      <c r="P205" s="27"/>
      <c r="Q205" s="27"/>
      <c r="R205" s="40">
        <v>5163.0</v>
      </c>
      <c r="S205" s="41">
        <v>45022.0</v>
      </c>
      <c r="T205" s="42">
        <f t="shared" si="228"/>
        <v>4</v>
      </c>
      <c r="U205" s="42">
        <f t="shared" si="229"/>
        <v>2023</v>
      </c>
      <c r="V205" s="43">
        <f t="shared" si="230"/>
        <v>18.11578947</v>
      </c>
      <c r="W205" s="44" t="s">
        <v>96</v>
      </c>
      <c r="X205" s="42">
        <f t="shared" si="6"/>
        <v>0</v>
      </c>
      <c r="Y205" s="42">
        <f t="shared" si="7"/>
        <v>1</v>
      </c>
      <c r="Z205" s="42">
        <f t="shared" si="8"/>
        <v>0</v>
      </c>
      <c r="AA205" s="42">
        <f t="shared" si="9"/>
        <v>0</v>
      </c>
      <c r="AB205" s="42">
        <f t="shared" si="10"/>
        <v>0</v>
      </c>
      <c r="AC205" s="42">
        <f t="shared" ref="AC205:AG205" si="241">X205+AC204</f>
        <v>72</v>
      </c>
      <c r="AD205" s="42">
        <f t="shared" si="241"/>
        <v>67</v>
      </c>
      <c r="AE205" s="42">
        <f t="shared" si="241"/>
        <v>35</v>
      </c>
      <c r="AF205" s="42">
        <f t="shared" si="241"/>
        <v>16</v>
      </c>
      <c r="AG205" s="42">
        <f t="shared" si="241"/>
        <v>11</v>
      </c>
    </row>
    <row r="206">
      <c r="A206" s="34" t="s">
        <v>688</v>
      </c>
      <c r="B206" s="35" t="s">
        <v>66</v>
      </c>
      <c r="C206" s="36"/>
      <c r="D206" s="37" t="s">
        <v>67</v>
      </c>
      <c r="E206" s="37"/>
      <c r="F206" s="37"/>
      <c r="G206" s="35" t="s">
        <v>68</v>
      </c>
      <c r="H206" s="35" t="s">
        <v>156</v>
      </c>
      <c r="I206" s="38">
        <v>45022.0</v>
      </c>
      <c r="J206" s="45" t="s">
        <v>689</v>
      </c>
      <c r="K206" s="35" t="s">
        <v>353</v>
      </c>
      <c r="L206" s="35" t="str">
        <f t="shared" si="2"/>
        <v>4.23</v>
      </c>
      <c r="M206" s="35" t="s">
        <v>60</v>
      </c>
      <c r="N206" s="35" t="s">
        <v>72</v>
      </c>
      <c r="O206" s="35"/>
      <c r="P206" s="27"/>
      <c r="Q206" s="27"/>
      <c r="R206" s="40">
        <v>785.0</v>
      </c>
      <c r="S206" s="41">
        <v>44490.0</v>
      </c>
      <c r="T206" s="42">
        <f t="shared" si="228"/>
        <v>10</v>
      </c>
      <c r="U206" s="42">
        <f t="shared" si="229"/>
        <v>2021</v>
      </c>
      <c r="V206" s="43">
        <f t="shared" si="230"/>
        <v>0.9608323133</v>
      </c>
      <c r="W206" s="44" t="s">
        <v>690</v>
      </c>
      <c r="X206" s="42">
        <f t="shared" si="6"/>
        <v>1</v>
      </c>
      <c r="Y206" s="42">
        <f t="shared" si="7"/>
        <v>0</v>
      </c>
      <c r="Z206" s="42">
        <f t="shared" si="8"/>
        <v>0</v>
      </c>
      <c r="AA206" s="42">
        <f t="shared" si="9"/>
        <v>0</v>
      </c>
      <c r="AB206" s="42">
        <f t="shared" si="10"/>
        <v>0</v>
      </c>
      <c r="AC206" s="42">
        <f t="shared" ref="AC206:AG206" si="242">X206+AC205</f>
        <v>73</v>
      </c>
      <c r="AD206" s="42">
        <f t="shared" si="242"/>
        <v>67</v>
      </c>
      <c r="AE206" s="42">
        <f t="shared" si="242"/>
        <v>35</v>
      </c>
      <c r="AF206" s="42">
        <f t="shared" si="242"/>
        <v>16</v>
      </c>
      <c r="AG206" s="42">
        <f t="shared" si="242"/>
        <v>11</v>
      </c>
    </row>
    <row r="207">
      <c r="A207" s="34" t="s">
        <v>691</v>
      </c>
      <c r="B207" s="35" t="s">
        <v>91</v>
      </c>
      <c r="C207" s="36"/>
      <c r="D207" s="37"/>
      <c r="E207" s="37" t="s">
        <v>67</v>
      </c>
      <c r="F207" s="37"/>
      <c r="G207" s="35" t="s">
        <v>68</v>
      </c>
      <c r="H207" s="35" t="s">
        <v>156</v>
      </c>
      <c r="I207" s="38">
        <v>45022.0</v>
      </c>
      <c r="J207" s="45" t="s">
        <v>692</v>
      </c>
      <c r="K207" s="35" t="s">
        <v>693</v>
      </c>
      <c r="L207" s="35" t="str">
        <f t="shared" si="2"/>
        <v>4.16</v>
      </c>
      <c r="M207" s="35" t="s">
        <v>60</v>
      </c>
      <c r="N207" s="35" t="s">
        <v>72</v>
      </c>
      <c r="O207" s="35"/>
      <c r="P207" s="27"/>
      <c r="Q207" s="27"/>
      <c r="R207" s="40">
        <v>1626.0</v>
      </c>
      <c r="S207" s="41">
        <v>42941.0</v>
      </c>
      <c r="T207" s="42">
        <f t="shared" si="228"/>
        <v>7</v>
      </c>
      <c r="U207" s="42">
        <f t="shared" si="229"/>
        <v>2017</v>
      </c>
      <c r="V207" s="43">
        <f t="shared" si="230"/>
        <v>0.6872358411</v>
      </c>
      <c r="W207" s="44" t="s">
        <v>694</v>
      </c>
      <c r="X207" s="42">
        <f t="shared" si="6"/>
        <v>1</v>
      </c>
      <c r="Y207" s="42">
        <f t="shared" si="7"/>
        <v>0</v>
      </c>
      <c r="Z207" s="42">
        <f t="shared" si="8"/>
        <v>0</v>
      </c>
      <c r="AA207" s="42">
        <f t="shared" si="9"/>
        <v>0</v>
      </c>
      <c r="AB207" s="42">
        <f t="shared" si="10"/>
        <v>0</v>
      </c>
      <c r="AC207" s="42">
        <f t="shared" ref="AC207:AG207" si="243">X207+AC206</f>
        <v>74</v>
      </c>
      <c r="AD207" s="42">
        <f t="shared" si="243"/>
        <v>67</v>
      </c>
      <c r="AE207" s="42">
        <f t="shared" si="243"/>
        <v>35</v>
      </c>
      <c r="AF207" s="42">
        <f t="shared" si="243"/>
        <v>16</v>
      </c>
      <c r="AG207" s="42">
        <f t="shared" si="243"/>
        <v>11</v>
      </c>
    </row>
    <row r="208">
      <c r="A208" s="34" t="s">
        <v>695</v>
      </c>
      <c r="B208" s="35" t="s">
        <v>75</v>
      </c>
      <c r="C208" s="36" t="s">
        <v>67</v>
      </c>
      <c r="D208" s="37"/>
      <c r="E208" s="37"/>
      <c r="F208" s="37"/>
      <c r="G208" s="35" t="s">
        <v>68</v>
      </c>
      <c r="H208" s="35" t="s">
        <v>156</v>
      </c>
      <c r="I208" s="38">
        <v>45022.0</v>
      </c>
      <c r="J208" s="45" t="s">
        <v>696</v>
      </c>
      <c r="K208" s="35" t="s">
        <v>119</v>
      </c>
      <c r="L208" s="35" t="str">
        <f t="shared" si="2"/>
        <v>4.27</v>
      </c>
      <c r="M208" s="35" t="s">
        <v>61</v>
      </c>
      <c r="N208" s="35" t="s">
        <v>72</v>
      </c>
      <c r="O208" s="35"/>
      <c r="P208" s="27"/>
      <c r="Q208" s="27"/>
      <c r="R208" s="40">
        <v>760.0</v>
      </c>
      <c r="S208" s="41">
        <v>44852.0</v>
      </c>
      <c r="T208" s="42">
        <f t="shared" si="228"/>
        <v>10</v>
      </c>
      <c r="U208" s="42">
        <f t="shared" si="229"/>
        <v>2022</v>
      </c>
      <c r="V208" s="43">
        <f t="shared" si="230"/>
        <v>1.67032967</v>
      </c>
      <c r="W208" s="44" t="s">
        <v>697</v>
      </c>
      <c r="X208" s="42">
        <f t="shared" si="6"/>
        <v>0</v>
      </c>
      <c r="Y208" s="42">
        <f t="shared" si="7"/>
        <v>1</v>
      </c>
      <c r="Z208" s="42">
        <f t="shared" si="8"/>
        <v>0</v>
      </c>
      <c r="AA208" s="42">
        <f t="shared" si="9"/>
        <v>0</v>
      </c>
      <c r="AB208" s="42">
        <f t="shared" si="10"/>
        <v>0</v>
      </c>
      <c r="AC208" s="42">
        <f t="shared" ref="AC208:AG208" si="244">X208+AC207</f>
        <v>74</v>
      </c>
      <c r="AD208" s="42">
        <f t="shared" si="244"/>
        <v>68</v>
      </c>
      <c r="AE208" s="42">
        <f t="shared" si="244"/>
        <v>35</v>
      </c>
      <c r="AF208" s="42">
        <f t="shared" si="244"/>
        <v>16</v>
      </c>
      <c r="AG208" s="42">
        <f t="shared" si="244"/>
        <v>11</v>
      </c>
    </row>
    <row r="209">
      <c r="A209" s="34" t="s">
        <v>698</v>
      </c>
      <c r="B209" s="35" t="s">
        <v>66</v>
      </c>
      <c r="C209" s="36"/>
      <c r="D209" s="37" t="s">
        <v>67</v>
      </c>
      <c r="E209" s="37"/>
      <c r="F209" s="37"/>
      <c r="G209" s="35" t="s">
        <v>68</v>
      </c>
      <c r="H209" s="35" t="s">
        <v>156</v>
      </c>
      <c r="I209" s="38">
        <v>45022.0</v>
      </c>
      <c r="J209" s="45" t="s">
        <v>699</v>
      </c>
      <c r="K209" s="35" t="s">
        <v>119</v>
      </c>
      <c r="L209" s="35" t="str">
        <f t="shared" si="2"/>
        <v>4.27</v>
      </c>
      <c r="M209" s="35" t="s">
        <v>60</v>
      </c>
      <c r="N209" s="35" t="s">
        <v>72</v>
      </c>
      <c r="O209" s="35"/>
      <c r="P209" s="27"/>
      <c r="Q209" s="27"/>
      <c r="R209" s="40">
        <v>103.0</v>
      </c>
      <c r="S209" s="41">
        <v>44992.0</v>
      </c>
      <c r="T209" s="42">
        <f t="shared" si="228"/>
        <v>3</v>
      </c>
      <c r="U209" s="42">
        <f t="shared" si="229"/>
        <v>2023</v>
      </c>
      <c r="V209" s="43">
        <f t="shared" si="230"/>
        <v>0.326984127</v>
      </c>
      <c r="W209" s="44" t="s">
        <v>700</v>
      </c>
      <c r="X209" s="42">
        <f t="shared" si="6"/>
        <v>1</v>
      </c>
      <c r="Y209" s="42">
        <f t="shared" si="7"/>
        <v>0</v>
      </c>
      <c r="Z209" s="42">
        <f t="shared" si="8"/>
        <v>0</v>
      </c>
      <c r="AA209" s="42">
        <f t="shared" si="9"/>
        <v>0</v>
      </c>
      <c r="AB209" s="42">
        <f t="shared" si="10"/>
        <v>0</v>
      </c>
      <c r="AC209" s="42">
        <f t="shared" ref="AC209:AG209" si="245">X209+AC208</f>
        <v>75</v>
      </c>
      <c r="AD209" s="42">
        <f t="shared" si="245"/>
        <v>68</v>
      </c>
      <c r="AE209" s="42">
        <f t="shared" si="245"/>
        <v>35</v>
      </c>
      <c r="AF209" s="42">
        <f t="shared" si="245"/>
        <v>16</v>
      </c>
      <c r="AG209" s="42">
        <f t="shared" si="245"/>
        <v>11</v>
      </c>
    </row>
    <row r="210">
      <c r="A210" s="34" t="s">
        <v>701</v>
      </c>
      <c r="B210" s="35" t="s">
        <v>66</v>
      </c>
      <c r="C210" s="36"/>
      <c r="D210" s="37" t="s">
        <v>67</v>
      </c>
      <c r="E210" s="37"/>
      <c r="F210" s="37"/>
      <c r="G210" s="35" t="s">
        <v>122</v>
      </c>
      <c r="H210" s="35" t="s">
        <v>156</v>
      </c>
      <c r="I210" s="38">
        <v>45023.0</v>
      </c>
      <c r="J210" s="45" t="s">
        <v>702</v>
      </c>
      <c r="K210" s="35" t="s">
        <v>119</v>
      </c>
      <c r="L210" s="35" t="str">
        <f t="shared" si="2"/>
        <v>4.27</v>
      </c>
      <c r="M210" s="35" t="s">
        <v>60</v>
      </c>
      <c r="N210" s="35" t="s">
        <v>72</v>
      </c>
      <c r="O210" s="35"/>
      <c r="P210" s="27"/>
      <c r="Q210" s="27"/>
      <c r="R210" s="40">
        <v>0.0</v>
      </c>
      <c r="S210" s="41"/>
      <c r="T210" s="42"/>
      <c r="U210" s="42"/>
      <c r="V210" s="43"/>
      <c r="W210" s="44" t="s">
        <v>703</v>
      </c>
      <c r="X210" s="42">
        <f t="shared" si="6"/>
        <v>1</v>
      </c>
      <c r="Y210" s="42">
        <f t="shared" si="7"/>
        <v>0</v>
      </c>
      <c r="Z210" s="42">
        <f t="shared" si="8"/>
        <v>0</v>
      </c>
      <c r="AA210" s="42">
        <f t="shared" si="9"/>
        <v>0</v>
      </c>
      <c r="AB210" s="42">
        <f t="shared" si="10"/>
        <v>0</v>
      </c>
      <c r="AC210" s="42">
        <f t="shared" ref="AC210:AG210" si="246">X210+AC209</f>
        <v>76</v>
      </c>
      <c r="AD210" s="42">
        <f t="shared" si="246"/>
        <v>68</v>
      </c>
      <c r="AE210" s="42">
        <f t="shared" si="246"/>
        <v>35</v>
      </c>
      <c r="AF210" s="42">
        <f t="shared" si="246"/>
        <v>16</v>
      </c>
      <c r="AG210" s="42">
        <f t="shared" si="246"/>
        <v>11</v>
      </c>
    </row>
    <row r="211">
      <c r="A211" s="34" t="s">
        <v>704</v>
      </c>
      <c r="B211" s="35" t="s">
        <v>66</v>
      </c>
      <c r="C211" s="36"/>
      <c r="D211" s="37" t="s">
        <v>67</v>
      </c>
      <c r="E211" s="37"/>
      <c r="F211" s="37"/>
      <c r="G211" s="35" t="s">
        <v>68</v>
      </c>
      <c r="H211" s="35" t="s">
        <v>156</v>
      </c>
      <c r="I211" s="38">
        <v>45023.0</v>
      </c>
      <c r="J211" s="45" t="s">
        <v>705</v>
      </c>
      <c r="K211" s="35" t="s">
        <v>299</v>
      </c>
      <c r="L211" s="35" t="str">
        <f t="shared" si="2"/>
        <v>unkn</v>
      </c>
      <c r="M211" s="35" t="s">
        <v>60</v>
      </c>
      <c r="N211" s="35" t="s">
        <v>79</v>
      </c>
      <c r="O211" s="35"/>
      <c r="P211" s="27"/>
      <c r="Q211" s="27"/>
      <c r="R211" s="40">
        <v>5836.0</v>
      </c>
      <c r="S211" s="41">
        <v>44169.0</v>
      </c>
      <c r="T211" s="42">
        <f t="shared" ref="T211:T218" si="248">MONTH(S211)</f>
        <v>12</v>
      </c>
      <c r="U211" s="42">
        <f t="shared" ref="U211:U218" si="249">YEAR(S211)</f>
        <v>2020</v>
      </c>
      <c r="V211" s="43">
        <f t="shared" ref="V211:V218" si="250">R211/(TODAY()-S211)</f>
        <v>5.128295255</v>
      </c>
      <c r="W211" s="44" t="s">
        <v>706</v>
      </c>
      <c r="X211" s="42">
        <f t="shared" si="6"/>
        <v>1</v>
      </c>
      <c r="Y211" s="42">
        <f t="shared" si="7"/>
        <v>0</v>
      </c>
      <c r="Z211" s="42">
        <f t="shared" si="8"/>
        <v>0</v>
      </c>
      <c r="AA211" s="42">
        <f t="shared" si="9"/>
        <v>0</v>
      </c>
      <c r="AB211" s="42">
        <f t="shared" si="10"/>
        <v>0</v>
      </c>
      <c r="AC211" s="42">
        <f t="shared" ref="AC211:AG211" si="247">X211+AC210</f>
        <v>77</v>
      </c>
      <c r="AD211" s="42">
        <f t="shared" si="247"/>
        <v>68</v>
      </c>
      <c r="AE211" s="42">
        <f t="shared" si="247"/>
        <v>35</v>
      </c>
      <c r="AF211" s="42">
        <f t="shared" si="247"/>
        <v>16</v>
      </c>
      <c r="AG211" s="42">
        <f t="shared" si="247"/>
        <v>11</v>
      </c>
    </row>
    <row r="212">
      <c r="A212" s="34" t="s">
        <v>707</v>
      </c>
      <c r="B212" s="35" t="s">
        <v>66</v>
      </c>
      <c r="C212" s="36"/>
      <c r="D212" s="37" t="s">
        <v>67</v>
      </c>
      <c r="E212" s="37"/>
      <c r="F212" s="37"/>
      <c r="G212" s="35" t="s">
        <v>68</v>
      </c>
      <c r="H212" s="35" t="s">
        <v>156</v>
      </c>
      <c r="I212" s="38">
        <v>45023.0</v>
      </c>
      <c r="J212" s="45" t="s">
        <v>708</v>
      </c>
      <c r="K212" s="35" t="s">
        <v>119</v>
      </c>
      <c r="L212" s="35" t="str">
        <f t="shared" si="2"/>
        <v>4.27</v>
      </c>
      <c r="M212" s="35" t="s">
        <v>60</v>
      </c>
      <c r="N212" s="35" t="s">
        <v>72</v>
      </c>
      <c r="O212" s="35"/>
      <c r="P212" s="27"/>
      <c r="Q212" s="27"/>
      <c r="R212" s="40">
        <v>12845.0</v>
      </c>
      <c r="S212" s="41">
        <v>44951.0</v>
      </c>
      <c r="T212" s="42">
        <f t="shared" si="248"/>
        <v>1</v>
      </c>
      <c r="U212" s="42">
        <f t="shared" si="249"/>
        <v>2023</v>
      </c>
      <c r="V212" s="43">
        <f t="shared" si="250"/>
        <v>36.08146067</v>
      </c>
      <c r="W212" s="44" t="s">
        <v>709</v>
      </c>
      <c r="X212" s="42">
        <f t="shared" si="6"/>
        <v>1</v>
      </c>
      <c r="Y212" s="42">
        <f t="shared" si="7"/>
        <v>0</v>
      </c>
      <c r="Z212" s="42">
        <f t="shared" si="8"/>
        <v>0</v>
      </c>
      <c r="AA212" s="42">
        <f t="shared" si="9"/>
        <v>0</v>
      </c>
      <c r="AB212" s="42">
        <f t="shared" si="10"/>
        <v>0</v>
      </c>
      <c r="AC212" s="42">
        <f t="shared" ref="AC212:AG212" si="251">X212+AC211</f>
        <v>78</v>
      </c>
      <c r="AD212" s="42">
        <f t="shared" si="251"/>
        <v>68</v>
      </c>
      <c r="AE212" s="42">
        <f t="shared" si="251"/>
        <v>35</v>
      </c>
      <c r="AF212" s="42">
        <f t="shared" si="251"/>
        <v>16</v>
      </c>
      <c r="AG212" s="42">
        <f t="shared" si="251"/>
        <v>11</v>
      </c>
    </row>
    <row r="213">
      <c r="A213" s="34" t="s">
        <v>710</v>
      </c>
      <c r="B213" s="35" t="s">
        <v>148</v>
      </c>
      <c r="C213" s="36" t="s">
        <v>67</v>
      </c>
      <c r="D213" s="37"/>
      <c r="E213" s="37"/>
      <c r="F213" s="37"/>
      <c r="G213" s="35" t="s">
        <v>68</v>
      </c>
      <c r="H213" s="35" t="s">
        <v>156</v>
      </c>
      <c r="I213" s="38">
        <v>45023.0</v>
      </c>
      <c r="J213" s="45" t="s">
        <v>711</v>
      </c>
      <c r="K213" s="35" t="s">
        <v>353</v>
      </c>
      <c r="L213" s="35" t="str">
        <f t="shared" si="2"/>
        <v>4.23</v>
      </c>
      <c r="M213" s="35" t="s">
        <v>61</v>
      </c>
      <c r="N213" s="35" t="s">
        <v>72</v>
      </c>
      <c r="O213" s="35"/>
      <c r="P213" s="27"/>
      <c r="Q213" s="27"/>
      <c r="R213" s="40">
        <v>170.0</v>
      </c>
      <c r="S213" s="41">
        <v>43937.0</v>
      </c>
      <c r="T213" s="42">
        <f t="shared" si="248"/>
        <v>4</v>
      </c>
      <c r="U213" s="42">
        <f t="shared" si="249"/>
        <v>2020</v>
      </c>
      <c r="V213" s="43">
        <f t="shared" si="250"/>
        <v>0.1240875912</v>
      </c>
      <c r="W213" s="44" t="s">
        <v>712</v>
      </c>
      <c r="X213" s="42">
        <f t="shared" si="6"/>
        <v>0</v>
      </c>
      <c r="Y213" s="42">
        <f t="shared" si="7"/>
        <v>1</v>
      </c>
      <c r="Z213" s="42">
        <f t="shared" si="8"/>
        <v>0</v>
      </c>
      <c r="AA213" s="42">
        <f t="shared" si="9"/>
        <v>0</v>
      </c>
      <c r="AB213" s="42">
        <f t="shared" si="10"/>
        <v>0</v>
      </c>
      <c r="AC213" s="42">
        <f t="shared" ref="AC213:AG213" si="252">X213+AC212</f>
        <v>78</v>
      </c>
      <c r="AD213" s="42">
        <f t="shared" si="252"/>
        <v>69</v>
      </c>
      <c r="AE213" s="42">
        <f t="shared" si="252"/>
        <v>35</v>
      </c>
      <c r="AF213" s="42">
        <f t="shared" si="252"/>
        <v>16</v>
      </c>
      <c r="AG213" s="42">
        <f t="shared" si="252"/>
        <v>11</v>
      </c>
    </row>
    <row r="214">
      <c r="A214" s="34" t="s">
        <v>713</v>
      </c>
      <c r="B214" s="35" t="s">
        <v>66</v>
      </c>
      <c r="C214" s="36"/>
      <c r="D214" s="37" t="s">
        <v>67</v>
      </c>
      <c r="E214" s="37"/>
      <c r="F214" s="37"/>
      <c r="G214" s="35" t="s">
        <v>68</v>
      </c>
      <c r="H214" s="35" t="s">
        <v>156</v>
      </c>
      <c r="I214" s="38">
        <v>45023.0</v>
      </c>
      <c r="J214" s="45" t="s">
        <v>714</v>
      </c>
      <c r="K214" s="35" t="s">
        <v>273</v>
      </c>
      <c r="L214" s="35" t="str">
        <f t="shared" si="2"/>
        <v>4.25</v>
      </c>
      <c r="M214" s="35" t="s">
        <v>61</v>
      </c>
      <c r="N214" s="35" t="s">
        <v>72</v>
      </c>
      <c r="O214" s="35"/>
      <c r="P214" s="27"/>
      <c r="Q214" s="27"/>
      <c r="R214" s="40">
        <v>47278.0</v>
      </c>
      <c r="S214" s="41">
        <v>42955.0</v>
      </c>
      <c r="T214" s="42">
        <f t="shared" si="248"/>
        <v>8</v>
      </c>
      <c r="U214" s="42">
        <f t="shared" si="249"/>
        <v>2017</v>
      </c>
      <c r="V214" s="43">
        <f t="shared" si="250"/>
        <v>20.10119048</v>
      </c>
      <c r="W214" s="44" t="s">
        <v>715</v>
      </c>
      <c r="X214" s="42">
        <f t="shared" si="6"/>
        <v>0</v>
      </c>
      <c r="Y214" s="42">
        <f t="shared" si="7"/>
        <v>1</v>
      </c>
      <c r="Z214" s="42">
        <f t="shared" si="8"/>
        <v>0</v>
      </c>
      <c r="AA214" s="42">
        <f t="shared" si="9"/>
        <v>0</v>
      </c>
      <c r="AB214" s="42">
        <f t="shared" si="10"/>
        <v>0</v>
      </c>
      <c r="AC214" s="42">
        <f t="shared" ref="AC214:AG214" si="253">X214+AC213</f>
        <v>78</v>
      </c>
      <c r="AD214" s="42">
        <f t="shared" si="253"/>
        <v>70</v>
      </c>
      <c r="AE214" s="42">
        <f t="shared" si="253"/>
        <v>35</v>
      </c>
      <c r="AF214" s="42">
        <f t="shared" si="253"/>
        <v>16</v>
      </c>
      <c r="AG214" s="42">
        <f t="shared" si="253"/>
        <v>11</v>
      </c>
    </row>
    <row r="215">
      <c r="A215" s="34" t="s">
        <v>716</v>
      </c>
      <c r="B215" s="35" t="s">
        <v>91</v>
      </c>
      <c r="C215" s="36"/>
      <c r="D215" s="37"/>
      <c r="E215" s="37" t="s">
        <v>67</v>
      </c>
      <c r="F215" s="37"/>
      <c r="G215" s="35" t="s">
        <v>68</v>
      </c>
      <c r="H215" s="35" t="s">
        <v>156</v>
      </c>
      <c r="I215" s="38">
        <v>45023.0</v>
      </c>
      <c r="J215" s="39"/>
      <c r="K215" s="35" t="s">
        <v>632</v>
      </c>
      <c r="L215" s="35" t="str">
        <f t="shared" si="2"/>
        <v>4.09</v>
      </c>
      <c r="M215" s="35" t="s">
        <v>64</v>
      </c>
      <c r="N215" s="35"/>
      <c r="O215" s="35"/>
      <c r="P215" s="27"/>
      <c r="Q215" s="27"/>
      <c r="R215" s="40">
        <v>4622.0</v>
      </c>
      <c r="S215" s="41">
        <v>42481.0</v>
      </c>
      <c r="T215" s="42">
        <f t="shared" si="248"/>
        <v>4</v>
      </c>
      <c r="U215" s="42">
        <f t="shared" si="249"/>
        <v>2016</v>
      </c>
      <c r="V215" s="43">
        <f t="shared" si="250"/>
        <v>1.635527247</v>
      </c>
      <c r="W215" s="44" t="s">
        <v>717</v>
      </c>
      <c r="X215" s="42">
        <f t="shared" si="6"/>
        <v>0</v>
      </c>
      <c r="Y215" s="42">
        <f t="shared" si="7"/>
        <v>0</v>
      </c>
      <c r="Z215" s="42">
        <f t="shared" si="8"/>
        <v>0</v>
      </c>
      <c r="AA215" s="42">
        <f t="shared" si="9"/>
        <v>0</v>
      </c>
      <c r="AB215" s="42">
        <f t="shared" si="10"/>
        <v>1</v>
      </c>
      <c r="AC215" s="42">
        <f t="shared" ref="AC215:AG215" si="254">X215+AC214</f>
        <v>78</v>
      </c>
      <c r="AD215" s="42">
        <f t="shared" si="254"/>
        <v>70</v>
      </c>
      <c r="AE215" s="42">
        <f t="shared" si="254"/>
        <v>35</v>
      </c>
      <c r="AF215" s="42">
        <f t="shared" si="254"/>
        <v>16</v>
      </c>
      <c r="AG215" s="42">
        <f t="shared" si="254"/>
        <v>12</v>
      </c>
    </row>
    <row r="216">
      <c r="A216" s="34" t="s">
        <v>718</v>
      </c>
      <c r="B216" s="35" t="s">
        <v>91</v>
      </c>
      <c r="C216" s="36"/>
      <c r="D216" s="37"/>
      <c r="E216" s="37" t="s">
        <v>67</v>
      </c>
      <c r="F216" s="37"/>
      <c r="G216" s="35" t="s">
        <v>68</v>
      </c>
      <c r="H216" s="35" t="s">
        <v>156</v>
      </c>
      <c r="I216" s="38">
        <v>45023.0</v>
      </c>
      <c r="J216" s="45" t="s">
        <v>719</v>
      </c>
      <c r="K216" s="35" t="s">
        <v>287</v>
      </c>
      <c r="L216" s="35" t="str">
        <f t="shared" si="2"/>
        <v>4.18</v>
      </c>
      <c r="M216" s="35" t="s">
        <v>60</v>
      </c>
      <c r="N216" s="35" t="s">
        <v>72</v>
      </c>
      <c r="O216" s="35"/>
      <c r="P216" s="27"/>
      <c r="Q216" s="27" t="s">
        <v>48</v>
      </c>
      <c r="R216" s="40">
        <v>7026.0</v>
      </c>
      <c r="S216" s="41">
        <v>43489.0</v>
      </c>
      <c r="T216" s="42">
        <f t="shared" si="248"/>
        <v>1</v>
      </c>
      <c r="U216" s="42">
        <f t="shared" si="249"/>
        <v>2019</v>
      </c>
      <c r="V216" s="43">
        <f t="shared" si="250"/>
        <v>3.864686469</v>
      </c>
      <c r="W216" s="44" t="s">
        <v>720</v>
      </c>
      <c r="X216" s="42">
        <f t="shared" si="6"/>
        <v>1</v>
      </c>
      <c r="Y216" s="42">
        <f t="shared" si="7"/>
        <v>0</v>
      </c>
      <c r="Z216" s="42">
        <f t="shared" si="8"/>
        <v>0</v>
      </c>
      <c r="AA216" s="42">
        <f t="shared" si="9"/>
        <v>0</v>
      </c>
      <c r="AB216" s="42">
        <f t="shared" si="10"/>
        <v>0</v>
      </c>
      <c r="AC216" s="42">
        <f t="shared" ref="AC216:AG216" si="255">X216+AC215</f>
        <v>79</v>
      </c>
      <c r="AD216" s="42">
        <f t="shared" si="255"/>
        <v>70</v>
      </c>
      <c r="AE216" s="42">
        <f t="shared" si="255"/>
        <v>35</v>
      </c>
      <c r="AF216" s="42">
        <f t="shared" si="255"/>
        <v>16</v>
      </c>
      <c r="AG216" s="42">
        <f t="shared" si="255"/>
        <v>12</v>
      </c>
    </row>
    <row r="217">
      <c r="A217" s="34" t="s">
        <v>721</v>
      </c>
      <c r="B217" s="35" t="s">
        <v>66</v>
      </c>
      <c r="C217" s="36"/>
      <c r="D217" s="37" t="s">
        <v>67</v>
      </c>
      <c r="E217" s="37"/>
      <c r="F217" s="37"/>
      <c r="G217" s="35" t="s">
        <v>68</v>
      </c>
      <c r="H217" s="35" t="s">
        <v>156</v>
      </c>
      <c r="I217" s="38">
        <v>45023.0</v>
      </c>
      <c r="J217" s="45" t="s">
        <v>722</v>
      </c>
      <c r="K217" s="35" t="s">
        <v>204</v>
      </c>
      <c r="L217" s="35" t="str">
        <f t="shared" si="2"/>
        <v>4.27</v>
      </c>
      <c r="M217" s="35" t="s">
        <v>61</v>
      </c>
      <c r="N217" s="35" t="s">
        <v>72</v>
      </c>
      <c r="O217" s="35"/>
      <c r="P217" s="27"/>
      <c r="Q217" s="27"/>
      <c r="R217" s="40">
        <v>1302.0</v>
      </c>
      <c r="S217" s="41">
        <v>44803.0</v>
      </c>
      <c r="T217" s="42">
        <f t="shared" si="248"/>
        <v>8</v>
      </c>
      <c r="U217" s="42">
        <f t="shared" si="249"/>
        <v>2022</v>
      </c>
      <c r="V217" s="43">
        <f t="shared" si="250"/>
        <v>2.583333333</v>
      </c>
      <c r="W217" s="44" t="s">
        <v>723</v>
      </c>
      <c r="X217" s="42">
        <f t="shared" si="6"/>
        <v>0</v>
      </c>
      <c r="Y217" s="42">
        <f t="shared" si="7"/>
        <v>1</v>
      </c>
      <c r="Z217" s="42">
        <f t="shared" si="8"/>
        <v>0</v>
      </c>
      <c r="AA217" s="42">
        <f t="shared" si="9"/>
        <v>0</v>
      </c>
      <c r="AB217" s="42">
        <f t="shared" si="10"/>
        <v>0</v>
      </c>
      <c r="AC217" s="42">
        <f t="shared" ref="AC217:AG217" si="256">X217+AC216</f>
        <v>79</v>
      </c>
      <c r="AD217" s="42">
        <f t="shared" si="256"/>
        <v>71</v>
      </c>
      <c r="AE217" s="42">
        <f t="shared" si="256"/>
        <v>35</v>
      </c>
      <c r="AF217" s="42">
        <f t="shared" si="256"/>
        <v>16</v>
      </c>
      <c r="AG217" s="42">
        <f t="shared" si="256"/>
        <v>12</v>
      </c>
    </row>
    <row r="218">
      <c r="A218" s="34" t="s">
        <v>724</v>
      </c>
      <c r="B218" s="35" t="s">
        <v>66</v>
      </c>
      <c r="C218" s="36"/>
      <c r="D218" s="37" t="s">
        <v>67</v>
      </c>
      <c r="E218" s="37"/>
      <c r="F218" s="37"/>
      <c r="G218" s="35" t="s">
        <v>68</v>
      </c>
      <c r="H218" s="35" t="s">
        <v>156</v>
      </c>
      <c r="I218" s="38">
        <v>45023.0</v>
      </c>
      <c r="J218" s="45" t="s">
        <v>725</v>
      </c>
      <c r="K218" s="35" t="s">
        <v>726</v>
      </c>
      <c r="L218" s="35" t="str">
        <f t="shared" si="2"/>
        <v>4.24</v>
      </c>
      <c r="M218" s="35" t="s">
        <v>60</v>
      </c>
      <c r="N218" s="35" t="s">
        <v>72</v>
      </c>
      <c r="O218" s="35"/>
      <c r="P218" s="27"/>
      <c r="Q218" s="27"/>
      <c r="R218" s="40">
        <v>466.0</v>
      </c>
      <c r="S218" s="41">
        <v>44117.0</v>
      </c>
      <c r="T218" s="42">
        <f t="shared" si="248"/>
        <v>10</v>
      </c>
      <c r="U218" s="42">
        <f t="shared" si="249"/>
        <v>2020</v>
      </c>
      <c r="V218" s="43">
        <f t="shared" si="250"/>
        <v>0.3915966387</v>
      </c>
      <c r="W218" s="44" t="s">
        <v>727</v>
      </c>
      <c r="X218" s="42">
        <f t="shared" si="6"/>
        <v>1</v>
      </c>
      <c r="Y218" s="42">
        <f t="shared" si="7"/>
        <v>0</v>
      </c>
      <c r="Z218" s="42">
        <f t="shared" si="8"/>
        <v>0</v>
      </c>
      <c r="AA218" s="42">
        <f t="shared" si="9"/>
        <v>0</v>
      </c>
      <c r="AB218" s="42">
        <f t="shared" si="10"/>
        <v>0</v>
      </c>
      <c r="AC218" s="42">
        <f t="shared" ref="AC218:AG218" si="257">X218+AC217</f>
        <v>80</v>
      </c>
      <c r="AD218" s="42">
        <f t="shared" si="257"/>
        <v>71</v>
      </c>
      <c r="AE218" s="42">
        <f t="shared" si="257"/>
        <v>35</v>
      </c>
      <c r="AF218" s="42">
        <f t="shared" si="257"/>
        <v>16</v>
      </c>
      <c r="AG218" s="42">
        <f t="shared" si="257"/>
        <v>12</v>
      </c>
    </row>
    <row r="219">
      <c r="A219" s="34" t="s">
        <v>728</v>
      </c>
      <c r="B219" s="35" t="s">
        <v>75</v>
      </c>
      <c r="C219" s="36" t="s">
        <v>67</v>
      </c>
      <c r="D219" s="37"/>
      <c r="E219" s="37"/>
      <c r="F219" s="37"/>
      <c r="G219" s="35" t="s">
        <v>122</v>
      </c>
      <c r="H219" s="35" t="s">
        <v>156</v>
      </c>
      <c r="I219" s="38">
        <v>45024.0</v>
      </c>
      <c r="J219" s="45" t="s">
        <v>729</v>
      </c>
      <c r="K219" s="35" t="s">
        <v>119</v>
      </c>
      <c r="L219" s="35" t="str">
        <f t="shared" si="2"/>
        <v>4.27</v>
      </c>
      <c r="M219" s="35" t="s">
        <v>60</v>
      </c>
      <c r="N219" s="35" t="s">
        <v>72</v>
      </c>
      <c r="O219" s="35"/>
      <c r="P219" s="27"/>
      <c r="Q219" s="27"/>
      <c r="R219" s="40">
        <v>0.0</v>
      </c>
      <c r="S219" s="41"/>
      <c r="T219" s="42"/>
      <c r="U219" s="42"/>
      <c r="V219" s="43"/>
      <c r="W219" s="44" t="s">
        <v>730</v>
      </c>
      <c r="X219" s="42">
        <f t="shared" si="6"/>
        <v>1</v>
      </c>
      <c r="Y219" s="42">
        <f t="shared" si="7"/>
        <v>0</v>
      </c>
      <c r="Z219" s="42">
        <f t="shared" si="8"/>
        <v>0</v>
      </c>
      <c r="AA219" s="42">
        <f t="shared" si="9"/>
        <v>0</v>
      </c>
      <c r="AB219" s="42">
        <f t="shared" si="10"/>
        <v>0</v>
      </c>
      <c r="AC219" s="42">
        <f t="shared" ref="AC219:AG219" si="258">X219+AC218</f>
        <v>81</v>
      </c>
      <c r="AD219" s="42">
        <f t="shared" si="258"/>
        <v>71</v>
      </c>
      <c r="AE219" s="42">
        <f t="shared" si="258"/>
        <v>35</v>
      </c>
      <c r="AF219" s="42">
        <f t="shared" si="258"/>
        <v>16</v>
      </c>
      <c r="AG219" s="42">
        <f t="shared" si="258"/>
        <v>12</v>
      </c>
    </row>
    <row r="220">
      <c r="A220" s="34" t="s">
        <v>731</v>
      </c>
      <c r="B220" s="35" t="s">
        <v>75</v>
      </c>
      <c r="C220" s="36" t="s">
        <v>67</v>
      </c>
      <c r="D220" s="37"/>
      <c r="E220" s="37"/>
      <c r="F220" s="37"/>
      <c r="G220" s="35" t="s">
        <v>68</v>
      </c>
      <c r="H220" s="35" t="s">
        <v>732</v>
      </c>
      <c r="I220" s="38">
        <v>45024.0</v>
      </c>
      <c r="J220" s="45" t="s">
        <v>733</v>
      </c>
      <c r="K220" s="35" t="s">
        <v>119</v>
      </c>
      <c r="L220" s="35" t="str">
        <f t="shared" si="2"/>
        <v>4.27</v>
      </c>
      <c r="M220" s="35" t="s">
        <v>61</v>
      </c>
      <c r="N220" s="35" t="s">
        <v>72</v>
      </c>
      <c r="O220" s="35" t="s">
        <v>734</v>
      </c>
      <c r="P220" s="27"/>
      <c r="Q220" s="27"/>
      <c r="R220" s="40">
        <v>9028.0</v>
      </c>
      <c r="S220" s="41">
        <v>44645.0</v>
      </c>
      <c r="T220" s="42">
        <f t="shared" ref="T220:T222" si="260">MONTH(S220)</f>
        <v>3</v>
      </c>
      <c r="U220" s="42">
        <f t="shared" ref="U220:U222" si="261">YEAR(S220)</f>
        <v>2022</v>
      </c>
      <c r="V220" s="43">
        <f t="shared" ref="V220:V222" si="262">R220/(TODAY()-S220)</f>
        <v>13.63746224</v>
      </c>
      <c r="W220" s="44" t="s">
        <v>735</v>
      </c>
      <c r="X220" s="42">
        <f t="shared" si="6"/>
        <v>0</v>
      </c>
      <c r="Y220" s="42">
        <f t="shared" si="7"/>
        <v>1</v>
      </c>
      <c r="Z220" s="42">
        <f t="shared" si="8"/>
        <v>0</v>
      </c>
      <c r="AA220" s="42">
        <f t="shared" si="9"/>
        <v>0</v>
      </c>
      <c r="AB220" s="42">
        <f t="shared" si="10"/>
        <v>0</v>
      </c>
      <c r="AC220" s="42">
        <f t="shared" ref="AC220:AG220" si="259">X220+AC219</f>
        <v>81</v>
      </c>
      <c r="AD220" s="42">
        <f t="shared" si="259"/>
        <v>72</v>
      </c>
      <c r="AE220" s="42">
        <f t="shared" si="259"/>
        <v>35</v>
      </c>
      <c r="AF220" s="42">
        <f t="shared" si="259"/>
        <v>16</v>
      </c>
      <c r="AG220" s="42">
        <f t="shared" si="259"/>
        <v>12</v>
      </c>
    </row>
    <row r="221">
      <c r="A221" s="34" t="s">
        <v>736</v>
      </c>
      <c r="B221" s="35" t="s">
        <v>75</v>
      </c>
      <c r="C221" s="36" t="s">
        <v>67</v>
      </c>
      <c r="D221" s="37"/>
      <c r="E221" s="37"/>
      <c r="F221" s="37"/>
      <c r="G221" s="35" t="s">
        <v>68</v>
      </c>
      <c r="H221" s="35" t="s">
        <v>156</v>
      </c>
      <c r="I221" s="38">
        <v>45024.0</v>
      </c>
      <c r="J221" s="45" t="s">
        <v>737</v>
      </c>
      <c r="K221" s="35" t="s">
        <v>311</v>
      </c>
      <c r="L221" s="35" t="str">
        <f t="shared" si="2"/>
        <v>4.20</v>
      </c>
      <c r="M221" s="35" t="s">
        <v>61</v>
      </c>
      <c r="N221" s="35" t="s">
        <v>72</v>
      </c>
      <c r="O221" s="35"/>
      <c r="P221" s="27"/>
      <c r="Q221" s="27"/>
      <c r="R221" s="40">
        <v>546.0</v>
      </c>
      <c r="S221" s="41">
        <v>43258.0</v>
      </c>
      <c r="T221" s="42">
        <f t="shared" si="260"/>
        <v>6</v>
      </c>
      <c r="U221" s="42">
        <f t="shared" si="261"/>
        <v>2018</v>
      </c>
      <c r="V221" s="43">
        <f t="shared" si="262"/>
        <v>0.2664714495</v>
      </c>
      <c r="W221" s="44" t="s">
        <v>738</v>
      </c>
      <c r="X221" s="42">
        <f t="shared" si="6"/>
        <v>0</v>
      </c>
      <c r="Y221" s="42">
        <f t="shared" si="7"/>
        <v>1</v>
      </c>
      <c r="Z221" s="42">
        <f t="shared" si="8"/>
        <v>0</v>
      </c>
      <c r="AA221" s="42">
        <f t="shared" si="9"/>
        <v>0</v>
      </c>
      <c r="AB221" s="42">
        <f t="shared" si="10"/>
        <v>0</v>
      </c>
      <c r="AC221" s="42">
        <f t="shared" ref="AC221:AG221" si="263">X221+AC220</f>
        <v>81</v>
      </c>
      <c r="AD221" s="42">
        <f t="shared" si="263"/>
        <v>73</v>
      </c>
      <c r="AE221" s="42">
        <f t="shared" si="263"/>
        <v>35</v>
      </c>
      <c r="AF221" s="42">
        <f t="shared" si="263"/>
        <v>16</v>
      </c>
      <c r="AG221" s="42">
        <f t="shared" si="263"/>
        <v>12</v>
      </c>
    </row>
    <row r="222">
      <c r="A222" s="34" t="s">
        <v>739</v>
      </c>
      <c r="B222" s="35" t="s">
        <v>66</v>
      </c>
      <c r="C222" s="36"/>
      <c r="D222" s="37" t="s">
        <v>67</v>
      </c>
      <c r="E222" s="37"/>
      <c r="F222" s="37"/>
      <c r="G222" s="35" t="s">
        <v>68</v>
      </c>
      <c r="H222" s="35" t="s">
        <v>156</v>
      </c>
      <c r="I222" s="38">
        <v>45024.0</v>
      </c>
      <c r="J222" s="45" t="s">
        <v>740</v>
      </c>
      <c r="K222" s="35" t="s">
        <v>287</v>
      </c>
      <c r="L222" s="35" t="str">
        <f t="shared" si="2"/>
        <v>4.18</v>
      </c>
      <c r="M222" s="35" t="s">
        <v>61</v>
      </c>
      <c r="N222" s="35" t="s">
        <v>72</v>
      </c>
      <c r="O222" s="35"/>
      <c r="P222" s="27"/>
      <c r="Q222" s="27"/>
      <c r="R222" s="40">
        <v>916.0</v>
      </c>
      <c r="S222" s="41">
        <v>43585.0</v>
      </c>
      <c r="T222" s="42">
        <f t="shared" si="260"/>
        <v>4</v>
      </c>
      <c r="U222" s="42">
        <f t="shared" si="261"/>
        <v>2019</v>
      </c>
      <c r="V222" s="43">
        <f t="shared" si="262"/>
        <v>0.5319396051</v>
      </c>
      <c r="W222" s="44" t="s">
        <v>741</v>
      </c>
      <c r="X222" s="42">
        <f t="shared" si="6"/>
        <v>0</v>
      </c>
      <c r="Y222" s="42">
        <f t="shared" si="7"/>
        <v>1</v>
      </c>
      <c r="Z222" s="42">
        <f t="shared" si="8"/>
        <v>0</v>
      </c>
      <c r="AA222" s="42">
        <f t="shared" si="9"/>
        <v>0</v>
      </c>
      <c r="AB222" s="42">
        <f t="shared" si="10"/>
        <v>0</v>
      </c>
      <c r="AC222" s="42">
        <f t="shared" ref="AC222:AG222" si="264">X222+AC221</f>
        <v>81</v>
      </c>
      <c r="AD222" s="42">
        <f t="shared" si="264"/>
        <v>74</v>
      </c>
      <c r="AE222" s="42">
        <f t="shared" si="264"/>
        <v>35</v>
      </c>
      <c r="AF222" s="42">
        <f t="shared" si="264"/>
        <v>16</v>
      </c>
      <c r="AG222" s="42">
        <f t="shared" si="264"/>
        <v>12</v>
      </c>
    </row>
    <row r="223">
      <c r="A223" s="34" t="s">
        <v>742</v>
      </c>
      <c r="B223" s="35" t="s">
        <v>743</v>
      </c>
      <c r="C223" s="36"/>
      <c r="D223" s="37"/>
      <c r="E223" s="37"/>
      <c r="F223" s="37"/>
      <c r="G223" s="35" t="s">
        <v>744</v>
      </c>
      <c r="H223" s="35" t="s">
        <v>156</v>
      </c>
      <c r="I223" s="38">
        <v>45024.0</v>
      </c>
      <c r="J223" s="45" t="s">
        <v>745</v>
      </c>
      <c r="K223" s="35" t="s">
        <v>346</v>
      </c>
      <c r="L223" s="35" t="str">
        <f t="shared" si="2"/>
        <v>4.22</v>
      </c>
      <c r="M223" s="35" t="s">
        <v>61</v>
      </c>
      <c r="N223" s="35" t="s">
        <v>72</v>
      </c>
      <c r="O223" s="35"/>
      <c r="P223" s="27"/>
      <c r="Q223" s="27"/>
      <c r="R223" s="40">
        <v>0.0</v>
      </c>
      <c r="S223" s="41"/>
      <c r="T223" s="42"/>
      <c r="U223" s="42"/>
      <c r="V223" s="43"/>
      <c r="W223" s="44" t="s">
        <v>746</v>
      </c>
      <c r="X223" s="42">
        <f t="shared" si="6"/>
        <v>0</v>
      </c>
      <c r="Y223" s="42">
        <f t="shared" si="7"/>
        <v>1</v>
      </c>
      <c r="Z223" s="42">
        <f t="shared" si="8"/>
        <v>0</v>
      </c>
      <c r="AA223" s="42">
        <f t="shared" si="9"/>
        <v>0</v>
      </c>
      <c r="AB223" s="42">
        <f t="shared" si="10"/>
        <v>0</v>
      </c>
      <c r="AC223" s="42">
        <f t="shared" ref="AC223:AG223" si="265">X223+AC222</f>
        <v>81</v>
      </c>
      <c r="AD223" s="42">
        <f t="shared" si="265"/>
        <v>75</v>
      </c>
      <c r="AE223" s="42">
        <f t="shared" si="265"/>
        <v>35</v>
      </c>
      <c r="AF223" s="42">
        <f t="shared" si="265"/>
        <v>16</v>
      </c>
      <c r="AG223" s="42">
        <f t="shared" si="265"/>
        <v>12</v>
      </c>
    </row>
    <row r="224">
      <c r="A224" s="34" t="s">
        <v>747</v>
      </c>
      <c r="B224" s="35" t="s">
        <v>66</v>
      </c>
      <c r="C224" s="36"/>
      <c r="D224" s="37" t="s">
        <v>67</v>
      </c>
      <c r="E224" s="37"/>
      <c r="F224" s="37"/>
      <c r="G224" s="35" t="s">
        <v>68</v>
      </c>
      <c r="H224" s="35" t="s">
        <v>156</v>
      </c>
      <c r="I224" s="38">
        <v>45024.0</v>
      </c>
      <c r="J224" s="45" t="s">
        <v>748</v>
      </c>
      <c r="K224" s="35" t="s">
        <v>299</v>
      </c>
      <c r="L224" s="35" t="str">
        <f t="shared" si="2"/>
        <v>unkn</v>
      </c>
      <c r="M224" s="35" t="s">
        <v>60</v>
      </c>
      <c r="N224" s="35" t="s">
        <v>79</v>
      </c>
      <c r="O224" s="35"/>
      <c r="P224" s="27"/>
      <c r="Q224" s="27"/>
      <c r="R224" s="40">
        <v>7563.0</v>
      </c>
      <c r="S224" s="41">
        <v>44400.0</v>
      </c>
      <c r="T224" s="42">
        <f t="shared" ref="T224:T226" si="267">MONTH(S224)</f>
        <v>7</v>
      </c>
      <c r="U224" s="42">
        <f t="shared" ref="U224:U226" si="268">YEAR(S224)</f>
        <v>2021</v>
      </c>
      <c r="V224" s="43">
        <f t="shared" ref="V224:V226" si="269">R224/(TODAY()-S224)</f>
        <v>8.338478501</v>
      </c>
      <c r="W224" s="44" t="s">
        <v>749</v>
      </c>
      <c r="X224" s="42">
        <f t="shared" si="6"/>
        <v>1</v>
      </c>
      <c r="Y224" s="42">
        <f t="shared" si="7"/>
        <v>0</v>
      </c>
      <c r="Z224" s="42">
        <f t="shared" si="8"/>
        <v>0</v>
      </c>
      <c r="AA224" s="42">
        <f t="shared" si="9"/>
        <v>0</v>
      </c>
      <c r="AB224" s="42">
        <f t="shared" si="10"/>
        <v>0</v>
      </c>
      <c r="AC224" s="42">
        <f t="shared" ref="AC224:AG224" si="266">X224+AC223</f>
        <v>82</v>
      </c>
      <c r="AD224" s="42">
        <f t="shared" si="266"/>
        <v>75</v>
      </c>
      <c r="AE224" s="42">
        <f t="shared" si="266"/>
        <v>35</v>
      </c>
      <c r="AF224" s="42">
        <f t="shared" si="266"/>
        <v>16</v>
      </c>
      <c r="AG224" s="42">
        <f t="shared" si="266"/>
        <v>12</v>
      </c>
    </row>
    <row r="225">
      <c r="A225" s="34" t="s">
        <v>750</v>
      </c>
      <c r="B225" s="35" t="s">
        <v>148</v>
      </c>
      <c r="C225" s="36" t="s">
        <v>67</v>
      </c>
      <c r="D225" s="37" t="s">
        <v>67</v>
      </c>
      <c r="E225" s="37"/>
      <c r="F225" s="37"/>
      <c r="G225" s="35" t="s">
        <v>68</v>
      </c>
      <c r="H225" s="35" t="s">
        <v>156</v>
      </c>
      <c r="I225" s="38">
        <v>45024.0</v>
      </c>
      <c r="J225" s="45" t="s">
        <v>751</v>
      </c>
      <c r="K225" s="35" t="s">
        <v>445</v>
      </c>
      <c r="L225" s="35" t="str">
        <f t="shared" si="2"/>
        <v>4.17</v>
      </c>
      <c r="M225" s="35" t="s">
        <v>61</v>
      </c>
      <c r="N225" s="35" t="s">
        <v>79</v>
      </c>
      <c r="O225" s="35"/>
      <c r="P225" s="27"/>
      <c r="Q225" s="27"/>
      <c r="R225" s="40">
        <v>606.0</v>
      </c>
      <c r="S225" s="41">
        <v>43144.0</v>
      </c>
      <c r="T225" s="42">
        <f t="shared" si="267"/>
        <v>2</v>
      </c>
      <c r="U225" s="42">
        <f t="shared" si="268"/>
        <v>2018</v>
      </c>
      <c r="V225" s="43">
        <f t="shared" si="269"/>
        <v>0.2801664355</v>
      </c>
      <c r="W225" s="44" t="s">
        <v>752</v>
      </c>
      <c r="X225" s="42">
        <f t="shared" si="6"/>
        <v>0</v>
      </c>
      <c r="Y225" s="42">
        <f t="shared" si="7"/>
        <v>1</v>
      </c>
      <c r="Z225" s="42">
        <f t="shared" si="8"/>
        <v>0</v>
      </c>
      <c r="AA225" s="42">
        <f t="shared" si="9"/>
        <v>0</v>
      </c>
      <c r="AB225" s="42">
        <f t="shared" si="10"/>
        <v>0</v>
      </c>
      <c r="AC225" s="42">
        <f t="shared" ref="AC225:AG225" si="270">X225+AC224</f>
        <v>82</v>
      </c>
      <c r="AD225" s="42">
        <f t="shared" si="270"/>
        <v>76</v>
      </c>
      <c r="AE225" s="42">
        <f t="shared" si="270"/>
        <v>35</v>
      </c>
      <c r="AF225" s="42">
        <f t="shared" si="270"/>
        <v>16</v>
      </c>
      <c r="AG225" s="42">
        <f t="shared" si="270"/>
        <v>12</v>
      </c>
    </row>
    <row r="226">
      <c r="A226" s="34" t="s">
        <v>753</v>
      </c>
      <c r="B226" s="35" t="s">
        <v>743</v>
      </c>
      <c r="C226" s="36" t="s">
        <v>67</v>
      </c>
      <c r="D226" s="37"/>
      <c r="E226" s="37" t="s">
        <v>67</v>
      </c>
      <c r="F226" s="37"/>
      <c r="G226" s="35" t="s">
        <v>68</v>
      </c>
      <c r="H226" s="35" t="s">
        <v>156</v>
      </c>
      <c r="I226" s="38">
        <v>45024.0</v>
      </c>
      <c r="J226" s="45" t="s">
        <v>754</v>
      </c>
      <c r="K226" s="35" t="s">
        <v>373</v>
      </c>
      <c r="L226" s="35" t="str">
        <f t="shared" si="2"/>
        <v>4.23</v>
      </c>
      <c r="M226" s="35" t="s">
        <v>61</v>
      </c>
      <c r="N226" s="35" t="s">
        <v>72</v>
      </c>
      <c r="O226" s="35"/>
      <c r="P226" s="27"/>
      <c r="Q226" s="27"/>
      <c r="R226" s="40">
        <v>1241.0</v>
      </c>
      <c r="S226" s="41">
        <v>43886.0</v>
      </c>
      <c r="T226" s="42">
        <f t="shared" si="267"/>
        <v>2</v>
      </c>
      <c r="U226" s="42">
        <f t="shared" si="268"/>
        <v>2020</v>
      </c>
      <c r="V226" s="43">
        <f t="shared" si="269"/>
        <v>0.8733286418</v>
      </c>
      <c r="W226" s="44" t="s">
        <v>755</v>
      </c>
      <c r="X226" s="42">
        <f t="shared" si="6"/>
        <v>0</v>
      </c>
      <c r="Y226" s="42">
        <f t="shared" si="7"/>
        <v>1</v>
      </c>
      <c r="Z226" s="42">
        <f t="shared" si="8"/>
        <v>0</v>
      </c>
      <c r="AA226" s="42">
        <f t="shared" si="9"/>
        <v>0</v>
      </c>
      <c r="AB226" s="42">
        <f t="shared" si="10"/>
        <v>0</v>
      </c>
      <c r="AC226" s="42">
        <f t="shared" ref="AC226:AG226" si="271">X226+AC225</f>
        <v>82</v>
      </c>
      <c r="AD226" s="42">
        <f t="shared" si="271"/>
        <v>77</v>
      </c>
      <c r="AE226" s="42">
        <f t="shared" si="271"/>
        <v>35</v>
      </c>
      <c r="AF226" s="42">
        <f t="shared" si="271"/>
        <v>16</v>
      </c>
      <c r="AG226" s="42">
        <f t="shared" si="271"/>
        <v>12</v>
      </c>
    </row>
    <row r="227">
      <c r="A227" s="34" t="s">
        <v>756</v>
      </c>
      <c r="B227" s="35" t="s">
        <v>91</v>
      </c>
      <c r="C227" s="36"/>
      <c r="D227" s="37"/>
      <c r="E227" s="37" t="s">
        <v>67</v>
      </c>
      <c r="F227" s="37"/>
      <c r="G227" s="35" t="s">
        <v>122</v>
      </c>
      <c r="H227" s="35" t="s">
        <v>156</v>
      </c>
      <c r="I227" s="38">
        <v>45024.0</v>
      </c>
      <c r="J227" s="45" t="s">
        <v>757</v>
      </c>
      <c r="K227" s="35" t="s">
        <v>119</v>
      </c>
      <c r="L227" s="35" t="str">
        <f t="shared" si="2"/>
        <v>4.27</v>
      </c>
      <c r="M227" s="35" t="s">
        <v>60</v>
      </c>
      <c r="N227" s="35" t="s">
        <v>72</v>
      </c>
      <c r="O227" s="35"/>
      <c r="P227" s="27"/>
      <c r="Q227" s="27"/>
      <c r="R227" s="40">
        <v>0.0</v>
      </c>
      <c r="S227" s="41"/>
      <c r="T227" s="42"/>
      <c r="U227" s="42"/>
      <c r="V227" s="43"/>
      <c r="W227" s="44" t="s">
        <v>758</v>
      </c>
      <c r="X227" s="42">
        <f t="shared" si="6"/>
        <v>1</v>
      </c>
      <c r="Y227" s="42">
        <f t="shared" si="7"/>
        <v>0</v>
      </c>
      <c r="Z227" s="42">
        <f t="shared" si="8"/>
        <v>0</v>
      </c>
      <c r="AA227" s="42">
        <f t="shared" si="9"/>
        <v>0</v>
      </c>
      <c r="AB227" s="42">
        <f t="shared" si="10"/>
        <v>0</v>
      </c>
      <c r="AC227" s="42">
        <f t="shared" ref="AC227:AG227" si="272">X227+AC226</f>
        <v>83</v>
      </c>
      <c r="AD227" s="42">
        <f t="shared" si="272"/>
        <v>77</v>
      </c>
      <c r="AE227" s="42">
        <f t="shared" si="272"/>
        <v>35</v>
      </c>
      <c r="AF227" s="42">
        <f t="shared" si="272"/>
        <v>16</v>
      </c>
      <c r="AG227" s="42">
        <f t="shared" si="272"/>
        <v>12</v>
      </c>
    </row>
    <row r="228">
      <c r="A228" s="34" t="s">
        <v>759</v>
      </c>
      <c r="B228" s="35" t="s">
        <v>66</v>
      </c>
      <c r="C228" s="36"/>
      <c r="D228" s="37" t="s">
        <v>67</v>
      </c>
      <c r="E228" s="37"/>
      <c r="F228" s="37"/>
      <c r="G228" s="35" t="s">
        <v>68</v>
      </c>
      <c r="H228" s="35" t="s">
        <v>156</v>
      </c>
      <c r="I228" s="38">
        <v>45024.0</v>
      </c>
      <c r="J228" s="45" t="s">
        <v>760</v>
      </c>
      <c r="K228" s="35" t="s">
        <v>280</v>
      </c>
      <c r="L228" s="35" t="str">
        <f t="shared" si="2"/>
        <v>4.25</v>
      </c>
      <c r="M228" s="35" t="s">
        <v>60</v>
      </c>
      <c r="N228" s="35" t="s">
        <v>72</v>
      </c>
      <c r="O228" s="35"/>
      <c r="P228" s="27"/>
      <c r="Q228" s="27"/>
      <c r="R228" s="40">
        <v>429.0</v>
      </c>
      <c r="S228" s="41">
        <v>44448.0</v>
      </c>
      <c r="T228" s="42">
        <f t="shared" ref="T228:T233" si="274">MONTH(S228)</f>
        <v>9</v>
      </c>
      <c r="U228" s="42">
        <f t="shared" ref="U228:U233" si="275">YEAR(S228)</f>
        <v>2021</v>
      </c>
      <c r="V228" s="43">
        <f t="shared" ref="V228:V233" si="276">R228/(TODAY()-S228)</f>
        <v>0.4994179278</v>
      </c>
      <c r="W228" s="44" t="s">
        <v>761</v>
      </c>
      <c r="X228" s="42">
        <f t="shared" si="6"/>
        <v>1</v>
      </c>
      <c r="Y228" s="42">
        <f t="shared" si="7"/>
        <v>0</v>
      </c>
      <c r="Z228" s="42">
        <f t="shared" si="8"/>
        <v>0</v>
      </c>
      <c r="AA228" s="42">
        <f t="shared" si="9"/>
        <v>0</v>
      </c>
      <c r="AB228" s="42">
        <f t="shared" si="10"/>
        <v>0</v>
      </c>
      <c r="AC228" s="42">
        <f t="shared" ref="AC228:AG228" si="273">X228+AC227</f>
        <v>84</v>
      </c>
      <c r="AD228" s="42">
        <f t="shared" si="273"/>
        <v>77</v>
      </c>
      <c r="AE228" s="42">
        <f t="shared" si="273"/>
        <v>35</v>
      </c>
      <c r="AF228" s="42">
        <f t="shared" si="273"/>
        <v>16</v>
      </c>
      <c r="AG228" s="42">
        <f t="shared" si="273"/>
        <v>12</v>
      </c>
    </row>
    <row r="229">
      <c r="A229" s="34" t="s">
        <v>762</v>
      </c>
      <c r="B229" s="35" t="s">
        <v>75</v>
      </c>
      <c r="C229" s="36" t="s">
        <v>67</v>
      </c>
      <c r="D229" s="37"/>
      <c r="E229" s="37"/>
      <c r="F229" s="37"/>
      <c r="G229" s="35" t="s">
        <v>763</v>
      </c>
      <c r="H229" s="35" t="s">
        <v>764</v>
      </c>
      <c r="I229" s="38">
        <v>45025.0</v>
      </c>
      <c r="J229" s="47" t="s">
        <v>765</v>
      </c>
      <c r="K229" s="35"/>
      <c r="L229" s="35" t="str">
        <f t="shared" si="2"/>
        <v/>
      </c>
      <c r="M229" s="35" t="s">
        <v>61</v>
      </c>
      <c r="N229" s="35" t="s">
        <v>72</v>
      </c>
      <c r="O229" s="35" t="s">
        <v>734</v>
      </c>
      <c r="P229" s="27"/>
      <c r="Q229" s="27"/>
      <c r="R229" s="40">
        <v>1720.0</v>
      </c>
      <c r="S229" s="41">
        <v>44369.0</v>
      </c>
      <c r="T229" s="42">
        <f t="shared" si="274"/>
        <v>6</v>
      </c>
      <c r="U229" s="42">
        <f t="shared" si="275"/>
        <v>2021</v>
      </c>
      <c r="V229" s="43">
        <f t="shared" si="276"/>
        <v>1.833688699</v>
      </c>
      <c r="W229" s="44" t="s">
        <v>766</v>
      </c>
      <c r="X229" s="42">
        <f t="shared" si="6"/>
        <v>0</v>
      </c>
      <c r="Y229" s="42">
        <f t="shared" si="7"/>
        <v>1</v>
      </c>
      <c r="Z229" s="42">
        <f t="shared" si="8"/>
        <v>0</v>
      </c>
      <c r="AA229" s="42">
        <f t="shared" si="9"/>
        <v>0</v>
      </c>
      <c r="AB229" s="42">
        <f t="shared" si="10"/>
        <v>0</v>
      </c>
      <c r="AC229" s="42">
        <f t="shared" ref="AC229:AG229" si="277">X229+AC228</f>
        <v>84</v>
      </c>
      <c r="AD229" s="42">
        <f t="shared" si="277"/>
        <v>78</v>
      </c>
      <c r="AE229" s="42">
        <f t="shared" si="277"/>
        <v>35</v>
      </c>
      <c r="AF229" s="42">
        <f t="shared" si="277"/>
        <v>16</v>
      </c>
      <c r="AG229" s="42">
        <f t="shared" si="277"/>
        <v>12</v>
      </c>
    </row>
    <row r="230">
      <c r="A230" s="34" t="s">
        <v>767</v>
      </c>
      <c r="B230" s="35" t="s">
        <v>148</v>
      </c>
      <c r="C230" s="36" t="s">
        <v>67</v>
      </c>
      <c r="D230" s="37" t="s">
        <v>67</v>
      </c>
      <c r="E230" s="37"/>
      <c r="F230" s="37"/>
      <c r="G230" s="35" t="s">
        <v>763</v>
      </c>
      <c r="H230" s="35" t="s">
        <v>156</v>
      </c>
      <c r="I230" s="38">
        <v>45025.0</v>
      </c>
      <c r="J230" s="45" t="s">
        <v>768</v>
      </c>
      <c r="K230" s="35"/>
      <c r="L230" s="35" t="str">
        <f t="shared" si="2"/>
        <v/>
      </c>
      <c r="M230" s="35" t="s">
        <v>62</v>
      </c>
      <c r="N230" s="35" t="s">
        <v>72</v>
      </c>
      <c r="O230" s="35"/>
      <c r="P230" s="27"/>
      <c r="Q230" s="27"/>
      <c r="R230" s="40">
        <v>647.0</v>
      </c>
      <c r="S230" s="41">
        <v>44672.0</v>
      </c>
      <c r="T230" s="42">
        <f t="shared" si="274"/>
        <v>4</v>
      </c>
      <c r="U230" s="42">
        <f t="shared" si="275"/>
        <v>2022</v>
      </c>
      <c r="V230" s="43">
        <f t="shared" si="276"/>
        <v>1.018897638</v>
      </c>
      <c r="W230" s="44" t="s">
        <v>769</v>
      </c>
      <c r="X230" s="42">
        <f t="shared" si="6"/>
        <v>0</v>
      </c>
      <c r="Y230" s="42">
        <f t="shared" si="7"/>
        <v>0</v>
      </c>
      <c r="Z230" s="42">
        <f t="shared" si="8"/>
        <v>1</v>
      </c>
      <c r="AA230" s="42">
        <f t="shared" si="9"/>
        <v>0</v>
      </c>
      <c r="AB230" s="42">
        <f t="shared" si="10"/>
        <v>0</v>
      </c>
      <c r="AC230" s="42">
        <f t="shared" ref="AC230:AG230" si="278">X230+AC229</f>
        <v>84</v>
      </c>
      <c r="AD230" s="42">
        <f t="shared" si="278"/>
        <v>78</v>
      </c>
      <c r="AE230" s="42">
        <f t="shared" si="278"/>
        <v>36</v>
      </c>
      <c r="AF230" s="42">
        <f t="shared" si="278"/>
        <v>16</v>
      </c>
      <c r="AG230" s="42">
        <f t="shared" si="278"/>
        <v>12</v>
      </c>
    </row>
    <row r="231">
      <c r="A231" s="34" t="s">
        <v>770</v>
      </c>
      <c r="B231" s="35" t="s">
        <v>66</v>
      </c>
      <c r="C231" s="36"/>
      <c r="D231" s="37" t="s">
        <v>67</v>
      </c>
      <c r="E231" s="37"/>
      <c r="F231" s="37"/>
      <c r="G231" s="35" t="s">
        <v>763</v>
      </c>
      <c r="H231" s="35" t="s">
        <v>156</v>
      </c>
      <c r="I231" s="38">
        <v>45025.0</v>
      </c>
      <c r="J231" s="45" t="s">
        <v>771</v>
      </c>
      <c r="K231" s="35"/>
      <c r="L231" s="35" t="str">
        <f t="shared" si="2"/>
        <v/>
      </c>
      <c r="M231" s="35" t="s">
        <v>61</v>
      </c>
      <c r="N231" s="35" t="s">
        <v>72</v>
      </c>
      <c r="O231" s="35"/>
      <c r="P231" s="27"/>
      <c r="Q231" s="27"/>
      <c r="R231" s="40">
        <v>2970.0</v>
      </c>
      <c r="S231" s="41">
        <v>44070.0</v>
      </c>
      <c r="T231" s="42">
        <f t="shared" si="274"/>
        <v>8</v>
      </c>
      <c r="U231" s="42">
        <f t="shared" si="275"/>
        <v>2020</v>
      </c>
      <c r="V231" s="43">
        <f t="shared" si="276"/>
        <v>2.400970089</v>
      </c>
      <c r="W231" s="44" t="s">
        <v>772</v>
      </c>
      <c r="X231" s="42">
        <f t="shared" si="6"/>
        <v>0</v>
      </c>
      <c r="Y231" s="42">
        <f t="shared" si="7"/>
        <v>1</v>
      </c>
      <c r="Z231" s="42">
        <f t="shared" si="8"/>
        <v>0</v>
      </c>
      <c r="AA231" s="42">
        <f t="shared" si="9"/>
        <v>0</v>
      </c>
      <c r="AB231" s="42">
        <f t="shared" si="10"/>
        <v>0</v>
      </c>
      <c r="AC231" s="42">
        <f t="shared" ref="AC231:AG231" si="279">X231+AC230</f>
        <v>84</v>
      </c>
      <c r="AD231" s="42">
        <f t="shared" si="279"/>
        <v>79</v>
      </c>
      <c r="AE231" s="42">
        <f t="shared" si="279"/>
        <v>36</v>
      </c>
      <c r="AF231" s="42">
        <f t="shared" si="279"/>
        <v>16</v>
      </c>
      <c r="AG231" s="42">
        <f t="shared" si="279"/>
        <v>12</v>
      </c>
    </row>
    <row r="232">
      <c r="A232" s="34" t="s">
        <v>773</v>
      </c>
      <c r="B232" s="35" t="s">
        <v>75</v>
      </c>
      <c r="C232" s="36" t="s">
        <v>67</v>
      </c>
      <c r="D232" s="37"/>
      <c r="E232" s="37"/>
      <c r="F232" s="37"/>
      <c r="G232" s="35" t="s">
        <v>763</v>
      </c>
      <c r="H232" s="35" t="s">
        <v>156</v>
      </c>
      <c r="I232" s="38">
        <v>45025.0</v>
      </c>
      <c r="J232" s="45" t="s">
        <v>774</v>
      </c>
      <c r="K232" s="35"/>
      <c r="L232" s="35" t="str">
        <f t="shared" si="2"/>
        <v/>
      </c>
      <c r="M232" s="35" t="s">
        <v>62</v>
      </c>
      <c r="N232" s="35" t="s">
        <v>79</v>
      </c>
      <c r="O232" s="35"/>
      <c r="P232" s="27"/>
      <c r="Q232" s="27"/>
      <c r="R232" s="40">
        <v>1981.0</v>
      </c>
      <c r="S232" s="41">
        <v>44810.0</v>
      </c>
      <c r="T232" s="42">
        <f t="shared" si="274"/>
        <v>9</v>
      </c>
      <c r="U232" s="42">
        <f t="shared" si="275"/>
        <v>2022</v>
      </c>
      <c r="V232" s="43">
        <f t="shared" si="276"/>
        <v>3.985915493</v>
      </c>
      <c r="W232" s="44" t="s">
        <v>775</v>
      </c>
      <c r="X232" s="42">
        <f t="shared" si="6"/>
        <v>0</v>
      </c>
      <c r="Y232" s="42">
        <f t="shared" si="7"/>
        <v>0</v>
      </c>
      <c r="Z232" s="42">
        <f t="shared" si="8"/>
        <v>1</v>
      </c>
      <c r="AA232" s="42">
        <f t="shared" si="9"/>
        <v>0</v>
      </c>
      <c r="AB232" s="42">
        <f t="shared" si="10"/>
        <v>0</v>
      </c>
      <c r="AC232" s="42">
        <f t="shared" ref="AC232:AG232" si="280">X232+AC231</f>
        <v>84</v>
      </c>
      <c r="AD232" s="42">
        <f t="shared" si="280"/>
        <v>79</v>
      </c>
      <c r="AE232" s="42">
        <f t="shared" si="280"/>
        <v>37</v>
      </c>
      <c r="AF232" s="42">
        <f t="shared" si="280"/>
        <v>16</v>
      </c>
      <c r="AG232" s="42">
        <f t="shared" si="280"/>
        <v>12</v>
      </c>
    </row>
    <row r="233">
      <c r="A233" s="34" t="s">
        <v>776</v>
      </c>
      <c r="B233" s="35" t="s">
        <v>777</v>
      </c>
      <c r="C233" s="36"/>
      <c r="D233" s="37"/>
      <c r="E233" s="37"/>
      <c r="F233" s="37" t="s">
        <v>67</v>
      </c>
      <c r="G233" s="35" t="s">
        <v>763</v>
      </c>
      <c r="H233" s="35" t="s">
        <v>156</v>
      </c>
      <c r="I233" s="38">
        <v>45025.0</v>
      </c>
      <c r="J233" s="45" t="s">
        <v>778</v>
      </c>
      <c r="K233" s="35"/>
      <c r="L233" s="35" t="str">
        <f t="shared" si="2"/>
        <v/>
      </c>
      <c r="M233" s="35" t="s">
        <v>63</v>
      </c>
      <c r="N233" s="35" t="s">
        <v>72</v>
      </c>
      <c r="O233" s="35"/>
      <c r="P233" s="27"/>
      <c r="Q233" s="27"/>
      <c r="R233" s="40">
        <v>666.0</v>
      </c>
      <c r="S233" s="41">
        <v>44406.0</v>
      </c>
      <c r="T233" s="42">
        <f t="shared" si="274"/>
        <v>7</v>
      </c>
      <c r="U233" s="42">
        <f t="shared" si="275"/>
        <v>2021</v>
      </c>
      <c r="V233" s="43">
        <f t="shared" si="276"/>
        <v>0.7391786903</v>
      </c>
      <c r="W233" s="44" t="s">
        <v>779</v>
      </c>
      <c r="X233" s="42">
        <f t="shared" si="6"/>
        <v>0</v>
      </c>
      <c r="Y233" s="42">
        <f t="shared" si="7"/>
        <v>0</v>
      </c>
      <c r="Z233" s="42">
        <f t="shared" si="8"/>
        <v>0</v>
      </c>
      <c r="AA233" s="42">
        <f t="shared" si="9"/>
        <v>1</v>
      </c>
      <c r="AB233" s="42">
        <f t="shared" si="10"/>
        <v>0</v>
      </c>
      <c r="AC233" s="42">
        <f t="shared" ref="AC233:AG233" si="281">X233+AC232</f>
        <v>84</v>
      </c>
      <c r="AD233" s="42">
        <f t="shared" si="281"/>
        <v>79</v>
      </c>
      <c r="AE233" s="42">
        <f t="shared" si="281"/>
        <v>37</v>
      </c>
      <c r="AF233" s="42">
        <f t="shared" si="281"/>
        <v>17</v>
      </c>
      <c r="AG233" s="42">
        <f t="shared" si="281"/>
        <v>12</v>
      </c>
    </row>
    <row r="234">
      <c r="A234" s="34" t="s">
        <v>780</v>
      </c>
      <c r="B234" s="35" t="s">
        <v>75</v>
      </c>
      <c r="C234" s="36" t="s">
        <v>67</v>
      </c>
      <c r="D234" s="37"/>
      <c r="E234" s="37"/>
      <c r="F234" s="37"/>
      <c r="G234" s="35" t="s">
        <v>122</v>
      </c>
      <c r="H234" s="35" t="s">
        <v>156</v>
      </c>
      <c r="I234" s="38">
        <v>45025.0</v>
      </c>
      <c r="J234" s="45" t="s">
        <v>781</v>
      </c>
      <c r="K234" s="35" t="s">
        <v>119</v>
      </c>
      <c r="L234" s="35" t="str">
        <f t="shared" si="2"/>
        <v>4.27</v>
      </c>
      <c r="M234" s="35" t="s">
        <v>60</v>
      </c>
      <c r="N234" s="35" t="s">
        <v>72</v>
      </c>
      <c r="O234" s="35"/>
      <c r="P234" s="27"/>
      <c r="Q234" s="27"/>
      <c r="R234" s="40"/>
      <c r="S234" s="41"/>
      <c r="T234" s="42"/>
      <c r="U234" s="42"/>
      <c r="V234" s="43"/>
      <c r="W234" s="44" t="s">
        <v>782</v>
      </c>
      <c r="X234" s="42">
        <f t="shared" si="6"/>
        <v>1</v>
      </c>
      <c r="Y234" s="42">
        <f t="shared" si="7"/>
        <v>0</v>
      </c>
      <c r="Z234" s="42">
        <f t="shared" si="8"/>
        <v>0</v>
      </c>
      <c r="AA234" s="42">
        <f t="shared" si="9"/>
        <v>0</v>
      </c>
      <c r="AB234" s="42">
        <f t="shared" si="10"/>
        <v>0</v>
      </c>
      <c r="AC234" s="42">
        <f t="shared" ref="AC234:AG234" si="282">X234+AC233</f>
        <v>85</v>
      </c>
      <c r="AD234" s="42">
        <f t="shared" si="282"/>
        <v>79</v>
      </c>
      <c r="AE234" s="42">
        <f t="shared" si="282"/>
        <v>37</v>
      </c>
      <c r="AF234" s="42">
        <f t="shared" si="282"/>
        <v>17</v>
      </c>
      <c r="AG234" s="42">
        <f t="shared" si="282"/>
        <v>12</v>
      </c>
    </row>
    <row r="235">
      <c r="A235" s="34" t="s">
        <v>783</v>
      </c>
      <c r="B235" s="35" t="s">
        <v>75</v>
      </c>
      <c r="C235" s="36" t="s">
        <v>67</v>
      </c>
      <c r="D235" s="37"/>
      <c r="E235" s="37"/>
      <c r="F235" s="37"/>
      <c r="G235" s="35"/>
      <c r="H235" s="35" t="s">
        <v>784</v>
      </c>
      <c r="I235" s="38">
        <v>45026.0</v>
      </c>
      <c r="J235" s="39"/>
      <c r="K235" s="35"/>
      <c r="L235" s="35" t="str">
        <f t="shared" si="2"/>
        <v/>
      </c>
      <c r="M235" s="35" t="s">
        <v>62</v>
      </c>
      <c r="N235" s="35"/>
      <c r="O235" s="35"/>
      <c r="P235" s="27"/>
      <c r="Q235" s="27"/>
      <c r="R235" s="40">
        <v>9917.0</v>
      </c>
      <c r="S235" s="41">
        <v>43783.0</v>
      </c>
      <c r="T235" s="42">
        <f t="shared" ref="T235:T239" si="284">MONTH(S235)</f>
        <v>11</v>
      </c>
      <c r="U235" s="42">
        <f t="shared" ref="U235:U239" si="285">YEAR(S235)</f>
        <v>2019</v>
      </c>
      <c r="V235" s="43">
        <f t="shared" ref="V235:V239" si="286">R235/(TODAY()-S235)</f>
        <v>6.507217848</v>
      </c>
      <c r="W235" s="44" t="s">
        <v>785</v>
      </c>
      <c r="X235" s="42">
        <f t="shared" si="6"/>
        <v>0</v>
      </c>
      <c r="Y235" s="42">
        <f t="shared" si="7"/>
        <v>0</v>
      </c>
      <c r="Z235" s="42">
        <f t="shared" si="8"/>
        <v>1</v>
      </c>
      <c r="AA235" s="42">
        <f t="shared" si="9"/>
        <v>0</v>
      </c>
      <c r="AB235" s="42">
        <f t="shared" si="10"/>
        <v>0</v>
      </c>
      <c r="AC235" s="42">
        <f t="shared" ref="AC235:AG235" si="283">X235+AC234</f>
        <v>85</v>
      </c>
      <c r="AD235" s="42">
        <f t="shared" si="283"/>
        <v>79</v>
      </c>
      <c r="AE235" s="42">
        <f t="shared" si="283"/>
        <v>38</v>
      </c>
      <c r="AF235" s="42">
        <f t="shared" si="283"/>
        <v>17</v>
      </c>
      <c r="AG235" s="42">
        <f t="shared" si="283"/>
        <v>12</v>
      </c>
    </row>
    <row r="236">
      <c r="A236" s="34" t="s">
        <v>786</v>
      </c>
      <c r="B236" s="35" t="s">
        <v>787</v>
      </c>
      <c r="C236" s="36"/>
      <c r="D236" s="37" t="s">
        <v>67</v>
      </c>
      <c r="E236" s="37"/>
      <c r="F236" s="37" t="s">
        <v>67</v>
      </c>
      <c r="G236" s="35" t="s">
        <v>68</v>
      </c>
      <c r="H236" s="35" t="s">
        <v>156</v>
      </c>
      <c r="I236" s="38">
        <v>45026.0</v>
      </c>
      <c r="J236" s="45" t="s">
        <v>788</v>
      </c>
      <c r="K236" s="35"/>
      <c r="L236" s="35" t="str">
        <f t="shared" si="2"/>
        <v/>
      </c>
      <c r="M236" s="35" t="s">
        <v>60</v>
      </c>
      <c r="N236" s="35" t="s">
        <v>72</v>
      </c>
      <c r="O236" s="35"/>
      <c r="P236" s="27"/>
      <c r="Q236" s="27"/>
      <c r="R236" s="40">
        <v>34969.0</v>
      </c>
      <c r="S236" s="41">
        <v>42852.0</v>
      </c>
      <c r="T236" s="42">
        <f t="shared" si="284"/>
        <v>4</v>
      </c>
      <c r="U236" s="42">
        <f t="shared" si="285"/>
        <v>2017</v>
      </c>
      <c r="V236" s="43">
        <f t="shared" si="286"/>
        <v>14.24399185</v>
      </c>
      <c r="W236" s="44" t="s">
        <v>789</v>
      </c>
      <c r="X236" s="42">
        <f t="shared" si="6"/>
        <v>1</v>
      </c>
      <c r="Y236" s="42">
        <f t="shared" si="7"/>
        <v>0</v>
      </c>
      <c r="Z236" s="42">
        <f t="shared" si="8"/>
        <v>0</v>
      </c>
      <c r="AA236" s="42">
        <f t="shared" si="9"/>
        <v>0</v>
      </c>
      <c r="AB236" s="42">
        <f t="shared" si="10"/>
        <v>0</v>
      </c>
      <c r="AC236" s="42">
        <f t="shared" ref="AC236:AG236" si="287">X236+AC235</f>
        <v>86</v>
      </c>
      <c r="AD236" s="42">
        <f t="shared" si="287"/>
        <v>79</v>
      </c>
      <c r="AE236" s="42">
        <f t="shared" si="287"/>
        <v>38</v>
      </c>
      <c r="AF236" s="42">
        <f t="shared" si="287"/>
        <v>17</v>
      </c>
      <c r="AG236" s="42">
        <f t="shared" si="287"/>
        <v>12</v>
      </c>
    </row>
    <row r="237">
      <c r="A237" s="34" t="s">
        <v>790</v>
      </c>
      <c r="B237" s="35" t="s">
        <v>66</v>
      </c>
      <c r="C237" s="36"/>
      <c r="D237" s="37" t="s">
        <v>67</v>
      </c>
      <c r="E237" s="37"/>
      <c r="F237" s="37"/>
      <c r="G237" s="35" t="s">
        <v>68</v>
      </c>
      <c r="H237" s="35" t="s">
        <v>156</v>
      </c>
      <c r="I237" s="38">
        <v>45026.0</v>
      </c>
      <c r="J237" s="45" t="s">
        <v>791</v>
      </c>
      <c r="K237" s="35" t="s">
        <v>792</v>
      </c>
      <c r="L237" s="35" t="str">
        <f t="shared" si="2"/>
        <v>4.12</v>
      </c>
      <c r="M237" s="35" t="s">
        <v>63</v>
      </c>
      <c r="N237" s="35" t="s">
        <v>72</v>
      </c>
      <c r="O237" s="35"/>
      <c r="P237" s="27"/>
      <c r="Q237" s="27"/>
      <c r="R237" s="40">
        <v>408.0</v>
      </c>
      <c r="S237" s="41">
        <v>43256.0</v>
      </c>
      <c r="T237" s="42">
        <f t="shared" si="284"/>
        <v>6</v>
      </c>
      <c r="U237" s="42">
        <f t="shared" si="285"/>
        <v>2018</v>
      </c>
      <c r="V237" s="43">
        <f t="shared" si="286"/>
        <v>0.1989273525</v>
      </c>
      <c r="W237" s="44" t="s">
        <v>793</v>
      </c>
      <c r="X237" s="42">
        <f t="shared" si="6"/>
        <v>0</v>
      </c>
      <c r="Y237" s="42">
        <f t="shared" si="7"/>
        <v>0</v>
      </c>
      <c r="Z237" s="42">
        <f t="shared" si="8"/>
        <v>0</v>
      </c>
      <c r="AA237" s="42">
        <f t="shared" si="9"/>
        <v>1</v>
      </c>
      <c r="AB237" s="42">
        <f t="shared" si="10"/>
        <v>0</v>
      </c>
      <c r="AC237" s="42">
        <f t="shared" ref="AC237:AG237" si="288">X237+AC236</f>
        <v>86</v>
      </c>
      <c r="AD237" s="42">
        <f t="shared" si="288"/>
        <v>79</v>
      </c>
      <c r="AE237" s="42">
        <f t="shared" si="288"/>
        <v>38</v>
      </c>
      <c r="AF237" s="42">
        <f t="shared" si="288"/>
        <v>18</v>
      </c>
      <c r="AG237" s="42">
        <f t="shared" si="288"/>
        <v>12</v>
      </c>
    </row>
    <row r="238">
      <c r="A238" s="34" t="s">
        <v>794</v>
      </c>
      <c r="B238" s="35" t="s">
        <v>148</v>
      </c>
      <c r="C238" s="36" t="s">
        <v>67</v>
      </c>
      <c r="D238" s="37" t="s">
        <v>67</v>
      </c>
      <c r="E238" s="37"/>
      <c r="F238" s="37"/>
      <c r="G238" s="35" t="s">
        <v>68</v>
      </c>
      <c r="H238" s="35" t="s">
        <v>156</v>
      </c>
      <c r="I238" s="38">
        <v>45026.0</v>
      </c>
      <c r="J238" s="45" t="s">
        <v>795</v>
      </c>
      <c r="K238" s="35" t="s">
        <v>119</v>
      </c>
      <c r="L238" s="35" t="str">
        <f t="shared" si="2"/>
        <v>4.27</v>
      </c>
      <c r="M238" s="35" t="s">
        <v>60</v>
      </c>
      <c r="N238" s="35" t="s">
        <v>72</v>
      </c>
      <c r="O238" s="35"/>
      <c r="P238" s="27"/>
      <c r="Q238" s="27"/>
      <c r="R238" s="40">
        <v>825.0</v>
      </c>
      <c r="S238" s="41">
        <v>44959.0</v>
      </c>
      <c r="T238" s="42">
        <f t="shared" si="284"/>
        <v>2</v>
      </c>
      <c r="U238" s="42">
        <f t="shared" si="285"/>
        <v>2023</v>
      </c>
      <c r="V238" s="43">
        <f t="shared" si="286"/>
        <v>2.370689655</v>
      </c>
      <c r="W238" s="44" t="s">
        <v>796</v>
      </c>
      <c r="X238" s="42">
        <f t="shared" si="6"/>
        <v>1</v>
      </c>
      <c r="Y238" s="42">
        <f t="shared" si="7"/>
        <v>0</v>
      </c>
      <c r="Z238" s="42">
        <f t="shared" si="8"/>
        <v>0</v>
      </c>
      <c r="AA238" s="42">
        <f t="shared" si="9"/>
        <v>0</v>
      </c>
      <c r="AB238" s="42">
        <f t="shared" si="10"/>
        <v>0</v>
      </c>
      <c r="AC238" s="42">
        <f t="shared" ref="AC238:AG238" si="289">X238+AC237</f>
        <v>87</v>
      </c>
      <c r="AD238" s="42">
        <f t="shared" si="289"/>
        <v>79</v>
      </c>
      <c r="AE238" s="42">
        <f t="shared" si="289"/>
        <v>38</v>
      </c>
      <c r="AF238" s="42">
        <f t="shared" si="289"/>
        <v>18</v>
      </c>
      <c r="AG238" s="42">
        <f t="shared" si="289"/>
        <v>12</v>
      </c>
    </row>
    <row r="239">
      <c r="A239" s="34" t="s">
        <v>797</v>
      </c>
      <c r="B239" s="35" t="s">
        <v>743</v>
      </c>
      <c r="C239" s="36" t="s">
        <v>67</v>
      </c>
      <c r="D239" s="37"/>
      <c r="E239" s="37" t="s">
        <v>67</v>
      </c>
      <c r="F239" s="37"/>
      <c r="G239" s="35" t="s">
        <v>68</v>
      </c>
      <c r="H239" s="35" t="s">
        <v>156</v>
      </c>
      <c r="I239" s="38">
        <v>45026.0</v>
      </c>
      <c r="J239" s="39"/>
      <c r="K239" s="35" t="s">
        <v>424</v>
      </c>
      <c r="L239" s="35" t="str">
        <f t="shared" si="2"/>
        <v>4.21</v>
      </c>
      <c r="M239" s="35" t="s">
        <v>64</v>
      </c>
      <c r="N239" s="35"/>
      <c r="O239" s="35"/>
      <c r="P239" s="27"/>
      <c r="Q239" s="27" t="s">
        <v>48</v>
      </c>
      <c r="R239" s="40">
        <v>1228.0</v>
      </c>
      <c r="S239" s="41">
        <v>43902.0</v>
      </c>
      <c r="T239" s="42">
        <f t="shared" si="284"/>
        <v>3</v>
      </c>
      <c r="U239" s="42">
        <f t="shared" si="285"/>
        <v>2020</v>
      </c>
      <c r="V239" s="43">
        <f t="shared" si="286"/>
        <v>0.8740213523</v>
      </c>
      <c r="W239" s="44" t="s">
        <v>798</v>
      </c>
      <c r="X239" s="42">
        <f t="shared" si="6"/>
        <v>0</v>
      </c>
      <c r="Y239" s="42">
        <f t="shared" si="7"/>
        <v>0</v>
      </c>
      <c r="Z239" s="42">
        <f t="shared" si="8"/>
        <v>0</v>
      </c>
      <c r="AA239" s="42">
        <f t="shared" si="9"/>
        <v>0</v>
      </c>
      <c r="AB239" s="42">
        <f t="shared" si="10"/>
        <v>1</v>
      </c>
      <c r="AC239" s="42">
        <f t="shared" ref="AC239:AG239" si="290">X239+AC238</f>
        <v>87</v>
      </c>
      <c r="AD239" s="42">
        <f t="shared" si="290"/>
        <v>79</v>
      </c>
      <c r="AE239" s="42">
        <f t="shared" si="290"/>
        <v>38</v>
      </c>
      <c r="AF239" s="42">
        <f t="shared" si="290"/>
        <v>18</v>
      </c>
      <c r="AG239" s="42">
        <f t="shared" si="290"/>
        <v>13</v>
      </c>
    </row>
    <row r="240">
      <c r="A240" s="34" t="s">
        <v>799</v>
      </c>
      <c r="B240" s="35" t="s">
        <v>66</v>
      </c>
      <c r="C240" s="36"/>
      <c r="D240" s="37" t="s">
        <v>67</v>
      </c>
      <c r="E240" s="37"/>
      <c r="F240" s="37"/>
      <c r="G240" s="35" t="s">
        <v>122</v>
      </c>
      <c r="H240" s="35" t="s">
        <v>156</v>
      </c>
      <c r="I240" s="38">
        <v>45026.0</v>
      </c>
      <c r="J240" s="45" t="s">
        <v>800</v>
      </c>
      <c r="K240" s="35" t="s">
        <v>119</v>
      </c>
      <c r="L240" s="35" t="str">
        <f t="shared" si="2"/>
        <v>4.27</v>
      </c>
      <c r="M240" s="35" t="s">
        <v>61</v>
      </c>
      <c r="N240" s="35" t="s">
        <v>72</v>
      </c>
      <c r="O240" s="35"/>
      <c r="P240" s="27"/>
      <c r="Q240" s="27"/>
      <c r="R240" s="40"/>
      <c r="S240" s="41"/>
      <c r="T240" s="42"/>
      <c r="U240" s="42"/>
      <c r="V240" s="43"/>
      <c r="W240" s="44" t="s">
        <v>801</v>
      </c>
      <c r="X240" s="42">
        <f t="shared" si="6"/>
        <v>0</v>
      </c>
      <c r="Y240" s="42">
        <f t="shared" si="7"/>
        <v>1</v>
      </c>
      <c r="Z240" s="42">
        <f t="shared" si="8"/>
        <v>0</v>
      </c>
      <c r="AA240" s="42">
        <f t="shared" si="9"/>
        <v>0</v>
      </c>
      <c r="AB240" s="42">
        <f t="shared" si="10"/>
        <v>0</v>
      </c>
      <c r="AC240" s="42">
        <f t="shared" ref="AC240:AG240" si="291">X240+AC239</f>
        <v>87</v>
      </c>
      <c r="AD240" s="42">
        <f t="shared" si="291"/>
        <v>80</v>
      </c>
      <c r="AE240" s="42">
        <f t="shared" si="291"/>
        <v>38</v>
      </c>
      <c r="AF240" s="42">
        <f t="shared" si="291"/>
        <v>18</v>
      </c>
      <c r="AG240" s="42">
        <f t="shared" si="291"/>
        <v>13</v>
      </c>
    </row>
    <row r="241">
      <c r="A241" s="34" t="s">
        <v>802</v>
      </c>
      <c r="B241" s="35" t="s">
        <v>66</v>
      </c>
      <c r="C241" s="36"/>
      <c r="D241" s="37" t="s">
        <v>67</v>
      </c>
      <c r="E241" s="37"/>
      <c r="F241" s="37"/>
      <c r="G241" s="35" t="s">
        <v>68</v>
      </c>
      <c r="H241" s="35" t="s">
        <v>156</v>
      </c>
      <c r="I241" s="38">
        <v>45026.0</v>
      </c>
      <c r="J241" s="45" t="s">
        <v>803</v>
      </c>
      <c r="K241" s="35" t="s">
        <v>804</v>
      </c>
      <c r="L241" s="35" t="str">
        <f t="shared" si="2"/>
        <v>4.25</v>
      </c>
      <c r="M241" s="35" t="s">
        <v>60</v>
      </c>
      <c r="N241" s="35" t="s">
        <v>72</v>
      </c>
      <c r="O241" s="35"/>
      <c r="P241" s="27"/>
      <c r="Q241" s="27"/>
      <c r="R241" s="40">
        <v>2901.0</v>
      </c>
      <c r="S241" s="41">
        <v>43979.0</v>
      </c>
      <c r="T241" s="42">
        <f t="shared" ref="T241:T245" si="293">MONTH(S241)</f>
        <v>5</v>
      </c>
      <c r="U241" s="42">
        <f t="shared" ref="U241:U245" si="294">YEAR(S241)</f>
        <v>2020</v>
      </c>
      <c r="V241" s="43">
        <f t="shared" ref="V241:V245" si="295">R241/(TODAY()-S241)</f>
        <v>2.184487952</v>
      </c>
      <c r="W241" s="44" t="s">
        <v>805</v>
      </c>
      <c r="X241" s="42">
        <f t="shared" si="6"/>
        <v>1</v>
      </c>
      <c r="Y241" s="42">
        <f t="shared" si="7"/>
        <v>0</v>
      </c>
      <c r="Z241" s="42">
        <f t="shared" si="8"/>
        <v>0</v>
      </c>
      <c r="AA241" s="42">
        <f t="shared" si="9"/>
        <v>0</v>
      </c>
      <c r="AB241" s="42">
        <f t="shared" si="10"/>
        <v>0</v>
      </c>
      <c r="AC241" s="42">
        <f t="shared" ref="AC241:AG241" si="292">X241+AC240</f>
        <v>88</v>
      </c>
      <c r="AD241" s="42">
        <f t="shared" si="292"/>
        <v>80</v>
      </c>
      <c r="AE241" s="42">
        <f t="shared" si="292"/>
        <v>38</v>
      </c>
      <c r="AF241" s="42">
        <f t="shared" si="292"/>
        <v>18</v>
      </c>
      <c r="AG241" s="42">
        <f t="shared" si="292"/>
        <v>13</v>
      </c>
    </row>
    <row r="242">
      <c r="A242" s="34" t="s">
        <v>806</v>
      </c>
      <c r="B242" s="35" t="s">
        <v>75</v>
      </c>
      <c r="C242" s="36" t="s">
        <v>67</v>
      </c>
      <c r="D242" s="37"/>
      <c r="E242" s="37"/>
      <c r="F242" s="37"/>
      <c r="G242" s="35" t="s">
        <v>68</v>
      </c>
      <c r="H242" s="35" t="s">
        <v>156</v>
      </c>
      <c r="I242" s="38">
        <v>45026.0</v>
      </c>
      <c r="J242" s="45" t="s">
        <v>807</v>
      </c>
      <c r="K242" s="35" t="s">
        <v>329</v>
      </c>
      <c r="L242" s="35" t="str">
        <f t="shared" si="2"/>
        <v>4.26</v>
      </c>
      <c r="M242" s="35" t="s">
        <v>61</v>
      </c>
      <c r="N242" s="35" t="s">
        <v>72</v>
      </c>
      <c r="O242" s="35"/>
      <c r="P242" s="27"/>
      <c r="Q242" s="27"/>
      <c r="R242" s="40">
        <v>2469.0</v>
      </c>
      <c r="S242" s="41">
        <v>44173.0</v>
      </c>
      <c r="T242" s="42">
        <f t="shared" si="293"/>
        <v>12</v>
      </c>
      <c r="U242" s="42">
        <f t="shared" si="294"/>
        <v>2020</v>
      </c>
      <c r="V242" s="43">
        <f t="shared" si="295"/>
        <v>2.177248677</v>
      </c>
      <c r="W242" s="44" t="s">
        <v>808</v>
      </c>
      <c r="X242" s="42">
        <f t="shared" si="6"/>
        <v>0</v>
      </c>
      <c r="Y242" s="42">
        <f t="shared" si="7"/>
        <v>1</v>
      </c>
      <c r="Z242" s="42">
        <f t="shared" si="8"/>
        <v>0</v>
      </c>
      <c r="AA242" s="42">
        <f t="shared" si="9"/>
        <v>0</v>
      </c>
      <c r="AB242" s="42">
        <f t="shared" si="10"/>
        <v>0</v>
      </c>
      <c r="AC242" s="42">
        <f t="shared" ref="AC242:AG242" si="296">X242+AC241</f>
        <v>88</v>
      </c>
      <c r="AD242" s="42">
        <f t="shared" si="296"/>
        <v>81</v>
      </c>
      <c r="AE242" s="42">
        <f t="shared" si="296"/>
        <v>38</v>
      </c>
      <c r="AF242" s="42">
        <f t="shared" si="296"/>
        <v>18</v>
      </c>
      <c r="AG242" s="42">
        <f t="shared" si="296"/>
        <v>13</v>
      </c>
    </row>
    <row r="243">
      <c r="A243" s="34" t="s">
        <v>809</v>
      </c>
      <c r="B243" s="35" t="s">
        <v>91</v>
      </c>
      <c r="C243" s="36"/>
      <c r="D243" s="37"/>
      <c r="E243" s="37" t="s">
        <v>67</v>
      </c>
      <c r="F243" s="37"/>
      <c r="G243" s="35" t="s">
        <v>68</v>
      </c>
      <c r="H243" s="35" t="s">
        <v>156</v>
      </c>
      <c r="I243" s="38">
        <v>45027.0</v>
      </c>
      <c r="J243" s="45" t="s">
        <v>810</v>
      </c>
      <c r="K243" s="35" t="s">
        <v>811</v>
      </c>
      <c r="L243" s="35" t="str">
        <f t="shared" si="2"/>
        <v>4.22</v>
      </c>
      <c r="M243" s="35" t="s">
        <v>61</v>
      </c>
      <c r="N243" s="35" t="s">
        <v>79</v>
      </c>
      <c r="O243" s="35"/>
      <c r="P243" s="27"/>
      <c r="Q243" s="27"/>
      <c r="R243" s="40">
        <v>578.0</v>
      </c>
      <c r="S243" s="41">
        <v>43696.0</v>
      </c>
      <c r="T243" s="42">
        <f t="shared" si="293"/>
        <v>8</v>
      </c>
      <c r="U243" s="42">
        <f t="shared" si="294"/>
        <v>2019</v>
      </c>
      <c r="V243" s="43">
        <f t="shared" si="295"/>
        <v>0.3587833644</v>
      </c>
      <c r="W243" s="44" t="s">
        <v>812</v>
      </c>
      <c r="X243" s="42">
        <f t="shared" si="6"/>
        <v>0</v>
      </c>
      <c r="Y243" s="42">
        <f t="shared" si="7"/>
        <v>1</v>
      </c>
      <c r="Z243" s="42">
        <f t="shared" si="8"/>
        <v>0</v>
      </c>
      <c r="AA243" s="42">
        <f t="shared" si="9"/>
        <v>0</v>
      </c>
      <c r="AB243" s="42">
        <f t="shared" si="10"/>
        <v>0</v>
      </c>
      <c r="AC243" s="42">
        <f t="shared" ref="AC243:AG243" si="297">X243+AC242</f>
        <v>88</v>
      </c>
      <c r="AD243" s="42">
        <f t="shared" si="297"/>
        <v>82</v>
      </c>
      <c r="AE243" s="42">
        <f t="shared" si="297"/>
        <v>38</v>
      </c>
      <c r="AF243" s="42">
        <f t="shared" si="297"/>
        <v>18</v>
      </c>
      <c r="AG243" s="42">
        <f t="shared" si="297"/>
        <v>13</v>
      </c>
    </row>
    <row r="244">
      <c r="A244" s="34" t="s">
        <v>813</v>
      </c>
      <c r="B244" s="35" t="s">
        <v>148</v>
      </c>
      <c r="C244" s="36" t="s">
        <v>67</v>
      </c>
      <c r="D244" s="37" t="s">
        <v>67</v>
      </c>
      <c r="E244" s="37"/>
      <c r="F244" s="37"/>
      <c r="G244" s="35" t="s">
        <v>68</v>
      </c>
      <c r="H244" s="35" t="s">
        <v>156</v>
      </c>
      <c r="I244" s="38">
        <v>45027.0</v>
      </c>
      <c r="J244" s="45" t="s">
        <v>814</v>
      </c>
      <c r="K244" s="35" t="s">
        <v>377</v>
      </c>
      <c r="L244" s="35" t="str">
        <f t="shared" si="2"/>
        <v>4.20</v>
      </c>
      <c r="M244" s="35" t="s">
        <v>61</v>
      </c>
      <c r="N244" s="35" t="s">
        <v>72</v>
      </c>
      <c r="O244" s="35"/>
      <c r="P244" s="27"/>
      <c r="Q244" s="27"/>
      <c r="R244" s="40">
        <v>681.0</v>
      </c>
      <c r="S244" s="41">
        <v>44154.0</v>
      </c>
      <c r="T244" s="42">
        <f t="shared" si="293"/>
        <v>11</v>
      </c>
      <c r="U244" s="42">
        <f t="shared" si="294"/>
        <v>2020</v>
      </c>
      <c r="V244" s="43">
        <f t="shared" si="295"/>
        <v>0.590633131</v>
      </c>
      <c r="W244" s="44" t="s">
        <v>815</v>
      </c>
      <c r="X244" s="42">
        <f t="shared" si="6"/>
        <v>0</v>
      </c>
      <c r="Y244" s="42">
        <f t="shared" si="7"/>
        <v>1</v>
      </c>
      <c r="Z244" s="42">
        <f t="shared" si="8"/>
        <v>0</v>
      </c>
      <c r="AA244" s="42">
        <f t="shared" si="9"/>
        <v>0</v>
      </c>
      <c r="AB244" s="42">
        <f t="shared" si="10"/>
        <v>0</v>
      </c>
      <c r="AC244" s="42">
        <f t="shared" ref="AC244:AG244" si="298">X244+AC243</f>
        <v>88</v>
      </c>
      <c r="AD244" s="42">
        <f t="shared" si="298"/>
        <v>83</v>
      </c>
      <c r="AE244" s="42">
        <f t="shared" si="298"/>
        <v>38</v>
      </c>
      <c r="AF244" s="42">
        <f t="shared" si="298"/>
        <v>18</v>
      </c>
      <c r="AG244" s="42">
        <f t="shared" si="298"/>
        <v>13</v>
      </c>
    </row>
    <row r="245">
      <c r="A245" s="34" t="s">
        <v>816</v>
      </c>
      <c r="B245" s="35" t="s">
        <v>66</v>
      </c>
      <c r="C245" s="36"/>
      <c r="D245" s="37" t="s">
        <v>67</v>
      </c>
      <c r="E245" s="37"/>
      <c r="F245" s="37"/>
      <c r="G245" s="35" t="s">
        <v>122</v>
      </c>
      <c r="H245" s="35" t="s">
        <v>156</v>
      </c>
      <c r="I245" s="38">
        <v>45027.0</v>
      </c>
      <c r="J245" s="45" t="s">
        <v>817</v>
      </c>
      <c r="K245" s="35" t="s">
        <v>329</v>
      </c>
      <c r="L245" s="35" t="str">
        <f t="shared" si="2"/>
        <v>4.26</v>
      </c>
      <c r="M245" s="35" t="s">
        <v>61</v>
      </c>
      <c r="N245" s="35" t="s">
        <v>79</v>
      </c>
      <c r="O245" s="35"/>
      <c r="P245" s="27"/>
      <c r="Q245" s="27"/>
      <c r="R245" s="40">
        <v>1787.0</v>
      </c>
      <c r="S245" s="41">
        <v>44883.0</v>
      </c>
      <c r="T245" s="42">
        <f t="shared" si="293"/>
        <v>11</v>
      </c>
      <c r="U245" s="42">
        <f t="shared" si="294"/>
        <v>2022</v>
      </c>
      <c r="V245" s="43">
        <f t="shared" si="295"/>
        <v>4.214622642</v>
      </c>
      <c r="W245" s="44" t="s">
        <v>818</v>
      </c>
      <c r="X245" s="42">
        <f t="shared" si="6"/>
        <v>0</v>
      </c>
      <c r="Y245" s="42">
        <f t="shared" si="7"/>
        <v>1</v>
      </c>
      <c r="Z245" s="42">
        <f t="shared" si="8"/>
        <v>0</v>
      </c>
      <c r="AA245" s="42">
        <f t="shared" si="9"/>
        <v>0</v>
      </c>
      <c r="AB245" s="42">
        <f t="shared" si="10"/>
        <v>0</v>
      </c>
      <c r="AC245" s="42">
        <f t="shared" ref="AC245:AG245" si="299">X245+AC244</f>
        <v>88</v>
      </c>
      <c r="AD245" s="42">
        <f t="shared" si="299"/>
        <v>84</v>
      </c>
      <c r="AE245" s="42">
        <f t="shared" si="299"/>
        <v>38</v>
      </c>
      <c r="AF245" s="42">
        <f t="shared" si="299"/>
        <v>18</v>
      </c>
      <c r="AG245" s="42">
        <f t="shared" si="299"/>
        <v>13</v>
      </c>
    </row>
    <row r="246">
      <c r="A246" s="34" t="s">
        <v>819</v>
      </c>
      <c r="B246" s="35" t="s">
        <v>91</v>
      </c>
      <c r="C246" s="36"/>
      <c r="D246" s="37"/>
      <c r="E246" s="37" t="s">
        <v>67</v>
      </c>
      <c r="F246" s="37"/>
      <c r="G246" s="35" t="s">
        <v>122</v>
      </c>
      <c r="H246" s="35" t="s">
        <v>69</v>
      </c>
      <c r="I246" s="38">
        <v>45027.0</v>
      </c>
      <c r="J246" s="45" t="s">
        <v>820</v>
      </c>
      <c r="K246" s="35" t="s">
        <v>123</v>
      </c>
      <c r="L246" s="35" t="str">
        <f t="shared" si="2"/>
        <v>5.00</v>
      </c>
      <c r="M246" s="35" t="s">
        <v>60</v>
      </c>
      <c r="N246" s="35" t="s">
        <v>72</v>
      </c>
      <c r="O246" s="35"/>
      <c r="P246" s="27"/>
      <c r="Q246" s="27"/>
      <c r="R246" s="40"/>
      <c r="S246" s="41"/>
      <c r="T246" s="42"/>
      <c r="U246" s="42"/>
      <c r="V246" s="43"/>
      <c r="W246" s="44" t="s">
        <v>821</v>
      </c>
      <c r="X246" s="42">
        <f t="shared" si="6"/>
        <v>1</v>
      </c>
      <c r="Y246" s="42">
        <f t="shared" si="7"/>
        <v>0</v>
      </c>
      <c r="Z246" s="42">
        <f t="shared" si="8"/>
        <v>0</v>
      </c>
      <c r="AA246" s="42">
        <f t="shared" si="9"/>
        <v>0</v>
      </c>
      <c r="AB246" s="42">
        <f t="shared" si="10"/>
        <v>0</v>
      </c>
      <c r="AC246" s="42">
        <f t="shared" ref="AC246:AG246" si="300">X246+AC245</f>
        <v>89</v>
      </c>
      <c r="AD246" s="42">
        <f t="shared" si="300"/>
        <v>84</v>
      </c>
      <c r="AE246" s="42">
        <f t="shared" si="300"/>
        <v>38</v>
      </c>
      <c r="AF246" s="42">
        <f t="shared" si="300"/>
        <v>18</v>
      </c>
      <c r="AG246" s="42">
        <f t="shared" si="300"/>
        <v>13</v>
      </c>
    </row>
    <row r="247">
      <c r="A247" s="34" t="s">
        <v>822</v>
      </c>
      <c r="B247" s="35" t="s">
        <v>75</v>
      </c>
      <c r="C247" s="36" t="s">
        <v>67</v>
      </c>
      <c r="D247" s="37"/>
      <c r="E247" s="37"/>
      <c r="F247" s="37"/>
      <c r="G247" s="35" t="s">
        <v>68</v>
      </c>
      <c r="H247" s="35" t="s">
        <v>823</v>
      </c>
      <c r="I247" s="38">
        <v>45027.0</v>
      </c>
      <c r="J247" s="39"/>
      <c r="K247" s="35"/>
      <c r="L247" s="35" t="str">
        <f t="shared" si="2"/>
        <v/>
      </c>
      <c r="M247" s="35" t="s">
        <v>61</v>
      </c>
      <c r="N247" s="35"/>
      <c r="O247" s="35"/>
      <c r="P247" s="27"/>
      <c r="Q247" s="27"/>
      <c r="R247" s="40">
        <v>42266.0</v>
      </c>
      <c r="S247" s="41">
        <v>44547.0</v>
      </c>
      <c r="T247" s="42">
        <f t="shared" ref="T247:T248" si="302">MONTH(S247)</f>
        <v>12</v>
      </c>
      <c r="U247" s="42">
        <f t="shared" ref="U247:U248" si="303">YEAR(S247)</f>
        <v>2021</v>
      </c>
      <c r="V247" s="43">
        <f t="shared" ref="V247:V248" si="304">R247/(TODAY()-S247)</f>
        <v>55.61315789</v>
      </c>
      <c r="W247" s="44" t="s">
        <v>824</v>
      </c>
      <c r="X247" s="42">
        <f t="shared" si="6"/>
        <v>0</v>
      </c>
      <c r="Y247" s="42">
        <f t="shared" si="7"/>
        <v>1</v>
      </c>
      <c r="Z247" s="42">
        <f t="shared" si="8"/>
        <v>0</v>
      </c>
      <c r="AA247" s="42">
        <f t="shared" si="9"/>
        <v>0</v>
      </c>
      <c r="AB247" s="42">
        <f t="shared" si="10"/>
        <v>0</v>
      </c>
      <c r="AC247" s="42">
        <f t="shared" ref="AC247:AG247" si="301">X247+AC246</f>
        <v>89</v>
      </c>
      <c r="AD247" s="42">
        <f t="shared" si="301"/>
        <v>85</v>
      </c>
      <c r="AE247" s="42">
        <f t="shared" si="301"/>
        <v>38</v>
      </c>
      <c r="AF247" s="42">
        <f t="shared" si="301"/>
        <v>18</v>
      </c>
      <c r="AG247" s="42">
        <f t="shared" si="301"/>
        <v>13</v>
      </c>
    </row>
    <row r="248">
      <c r="A248" s="34" t="s">
        <v>825</v>
      </c>
      <c r="B248" s="35" t="s">
        <v>91</v>
      </c>
      <c r="C248" s="36"/>
      <c r="D248" s="37"/>
      <c r="E248" s="37" t="s">
        <v>67</v>
      </c>
      <c r="F248" s="37"/>
      <c r="G248" s="35" t="s">
        <v>68</v>
      </c>
      <c r="H248" s="35" t="s">
        <v>171</v>
      </c>
      <c r="I248" s="38">
        <v>45027.0</v>
      </c>
      <c r="J248" s="39"/>
      <c r="K248" s="35"/>
      <c r="L248" s="35" t="str">
        <f t="shared" si="2"/>
        <v/>
      </c>
      <c r="M248" s="35" t="s">
        <v>62</v>
      </c>
      <c r="N248" s="35"/>
      <c r="O248" s="35"/>
      <c r="P248" s="27"/>
      <c r="Q248" s="27" t="s">
        <v>48</v>
      </c>
      <c r="R248" s="40">
        <v>26937.0</v>
      </c>
      <c r="S248" s="41">
        <v>44832.0</v>
      </c>
      <c r="T248" s="42">
        <f t="shared" si="302"/>
        <v>9</v>
      </c>
      <c r="U248" s="42">
        <f t="shared" si="303"/>
        <v>2022</v>
      </c>
      <c r="V248" s="43">
        <f t="shared" si="304"/>
        <v>56.70947368</v>
      </c>
      <c r="W248" s="44" t="s">
        <v>826</v>
      </c>
      <c r="X248" s="42">
        <f t="shared" si="6"/>
        <v>0</v>
      </c>
      <c r="Y248" s="42">
        <f t="shared" si="7"/>
        <v>0</v>
      </c>
      <c r="Z248" s="42">
        <f t="shared" si="8"/>
        <v>1</v>
      </c>
      <c r="AA248" s="42">
        <f t="shared" si="9"/>
        <v>0</v>
      </c>
      <c r="AB248" s="42">
        <f t="shared" si="10"/>
        <v>0</v>
      </c>
      <c r="AC248" s="42">
        <f t="shared" ref="AC248:AG248" si="305">X248+AC247</f>
        <v>89</v>
      </c>
      <c r="AD248" s="42">
        <f t="shared" si="305"/>
        <v>85</v>
      </c>
      <c r="AE248" s="42">
        <f t="shared" si="305"/>
        <v>39</v>
      </c>
      <c r="AF248" s="42">
        <f t="shared" si="305"/>
        <v>18</v>
      </c>
      <c r="AG248" s="42">
        <f t="shared" si="305"/>
        <v>13</v>
      </c>
    </row>
    <row r="249">
      <c r="A249" s="34" t="s">
        <v>827</v>
      </c>
      <c r="B249" s="35" t="s">
        <v>66</v>
      </c>
      <c r="C249" s="36"/>
      <c r="D249" s="37" t="s">
        <v>67</v>
      </c>
      <c r="E249" s="37"/>
      <c r="F249" s="37"/>
      <c r="G249" s="35" t="s">
        <v>744</v>
      </c>
      <c r="H249" s="35" t="s">
        <v>156</v>
      </c>
      <c r="I249" s="38">
        <v>45028.0</v>
      </c>
      <c r="J249" s="45" t="s">
        <v>828</v>
      </c>
      <c r="K249" s="35" t="s">
        <v>123</v>
      </c>
      <c r="L249" s="35" t="str">
        <f t="shared" si="2"/>
        <v>5.00</v>
      </c>
      <c r="M249" s="35" t="s">
        <v>60</v>
      </c>
      <c r="N249" s="35" t="s">
        <v>72</v>
      </c>
      <c r="O249" s="35"/>
      <c r="P249" s="27"/>
      <c r="Q249" s="27"/>
      <c r="R249" s="40"/>
      <c r="S249" s="41"/>
      <c r="T249" s="42"/>
      <c r="U249" s="42"/>
      <c r="V249" s="43"/>
      <c r="W249" s="44" t="s">
        <v>829</v>
      </c>
      <c r="X249" s="42">
        <f t="shared" si="6"/>
        <v>1</v>
      </c>
      <c r="Y249" s="42">
        <f t="shared" si="7"/>
        <v>0</v>
      </c>
      <c r="Z249" s="42">
        <f t="shared" si="8"/>
        <v>0</v>
      </c>
      <c r="AA249" s="42">
        <f t="shared" si="9"/>
        <v>0</v>
      </c>
      <c r="AB249" s="42">
        <f t="shared" si="10"/>
        <v>0</v>
      </c>
      <c r="AC249" s="42">
        <f t="shared" ref="AC249:AG249" si="306">X249+AC248</f>
        <v>90</v>
      </c>
      <c r="AD249" s="42">
        <f t="shared" si="306"/>
        <v>85</v>
      </c>
      <c r="AE249" s="42">
        <f t="shared" si="306"/>
        <v>39</v>
      </c>
      <c r="AF249" s="42">
        <f t="shared" si="306"/>
        <v>18</v>
      </c>
      <c r="AG249" s="42">
        <f t="shared" si="306"/>
        <v>13</v>
      </c>
    </row>
    <row r="250">
      <c r="A250" s="34" t="s">
        <v>830</v>
      </c>
      <c r="B250" s="35" t="s">
        <v>91</v>
      </c>
      <c r="C250" s="36"/>
      <c r="D250" s="37" t="s">
        <v>67</v>
      </c>
      <c r="E250" s="37"/>
      <c r="F250" s="37"/>
      <c r="G250" s="35" t="s">
        <v>68</v>
      </c>
      <c r="H250" s="35" t="s">
        <v>156</v>
      </c>
      <c r="I250" s="38">
        <v>45028.0</v>
      </c>
      <c r="J250" s="45" t="s">
        <v>831</v>
      </c>
      <c r="K250" s="35" t="s">
        <v>204</v>
      </c>
      <c r="L250" s="35" t="str">
        <f t="shared" si="2"/>
        <v>4.27</v>
      </c>
      <c r="M250" s="35" t="s">
        <v>61</v>
      </c>
      <c r="N250" s="35" t="s">
        <v>79</v>
      </c>
      <c r="O250" s="35"/>
      <c r="P250" s="27"/>
      <c r="Q250" s="27"/>
      <c r="R250" s="40">
        <v>127.0</v>
      </c>
      <c r="S250" s="41">
        <v>44785.0</v>
      </c>
      <c r="T250" s="42">
        <f t="shared" ref="T250:T252" si="308">MONTH(S250)</f>
        <v>8</v>
      </c>
      <c r="U250" s="42">
        <f t="shared" ref="U250:U252" si="309">YEAR(S250)</f>
        <v>2022</v>
      </c>
      <c r="V250" s="43">
        <f t="shared" ref="V250:V252" si="310">R250/(TODAY()-S250)</f>
        <v>0.2432950192</v>
      </c>
      <c r="W250" s="44" t="s">
        <v>832</v>
      </c>
      <c r="X250" s="42">
        <f t="shared" si="6"/>
        <v>0</v>
      </c>
      <c r="Y250" s="42">
        <f t="shared" si="7"/>
        <v>1</v>
      </c>
      <c r="Z250" s="42">
        <f t="shared" si="8"/>
        <v>0</v>
      </c>
      <c r="AA250" s="42">
        <f t="shared" si="9"/>
        <v>0</v>
      </c>
      <c r="AB250" s="42">
        <f t="shared" si="10"/>
        <v>0</v>
      </c>
      <c r="AC250" s="42">
        <f t="shared" ref="AC250:AG250" si="307">X250+AC249</f>
        <v>90</v>
      </c>
      <c r="AD250" s="42">
        <f t="shared" si="307"/>
        <v>86</v>
      </c>
      <c r="AE250" s="42">
        <f t="shared" si="307"/>
        <v>39</v>
      </c>
      <c r="AF250" s="42">
        <f t="shared" si="307"/>
        <v>18</v>
      </c>
      <c r="AG250" s="42">
        <f t="shared" si="307"/>
        <v>13</v>
      </c>
    </row>
    <row r="251">
      <c r="A251" s="34" t="s">
        <v>833</v>
      </c>
      <c r="B251" s="35" t="s">
        <v>777</v>
      </c>
      <c r="C251" s="36"/>
      <c r="D251" s="37"/>
      <c r="E251" s="37"/>
      <c r="F251" s="37" t="s">
        <v>67</v>
      </c>
      <c r="G251" s="35" t="s">
        <v>68</v>
      </c>
      <c r="H251" s="35" t="s">
        <v>156</v>
      </c>
      <c r="I251" s="38">
        <v>45028.0</v>
      </c>
      <c r="J251" s="45" t="s">
        <v>834</v>
      </c>
      <c r="K251" s="35" t="s">
        <v>126</v>
      </c>
      <c r="L251" s="35" t="str">
        <f t="shared" si="2"/>
        <v>4.19</v>
      </c>
      <c r="M251" s="35" t="s">
        <v>60</v>
      </c>
      <c r="N251" s="35" t="s">
        <v>79</v>
      </c>
      <c r="O251" s="35"/>
      <c r="P251" s="27"/>
      <c r="Q251" s="27"/>
      <c r="R251" s="40">
        <v>1157.0</v>
      </c>
      <c r="S251" s="41">
        <v>43788.0</v>
      </c>
      <c r="T251" s="42">
        <f t="shared" si="308"/>
        <v>11</v>
      </c>
      <c r="U251" s="42">
        <f t="shared" si="309"/>
        <v>2019</v>
      </c>
      <c r="V251" s="43">
        <f t="shared" si="310"/>
        <v>0.7616853193</v>
      </c>
      <c r="W251" s="44" t="s">
        <v>835</v>
      </c>
      <c r="X251" s="42">
        <f t="shared" si="6"/>
        <v>1</v>
      </c>
      <c r="Y251" s="42">
        <f t="shared" si="7"/>
        <v>0</v>
      </c>
      <c r="Z251" s="42">
        <f t="shared" si="8"/>
        <v>0</v>
      </c>
      <c r="AA251" s="42">
        <f t="shared" si="9"/>
        <v>0</v>
      </c>
      <c r="AB251" s="42">
        <f t="shared" si="10"/>
        <v>0</v>
      </c>
      <c r="AC251" s="42">
        <f t="shared" ref="AC251:AG251" si="311">X251+AC250</f>
        <v>91</v>
      </c>
      <c r="AD251" s="42">
        <f t="shared" si="311"/>
        <v>86</v>
      </c>
      <c r="AE251" s="42">
        <f t="shared" si="311"/>
        <v>39</v>
      </c>
      <c r="AF251" s="42">
        <f t="shared" si="311"/>
        <v>18</v>
      </c>
      <c r="AG251" s="42">
        <f t="shared" si="311"/>
        <v>13</v>
      </c>
    </row>
    <row r="252">
      <c r="A252" s="34" t="s">
        <v>836</v>
      </c>
      <c r="B252" s="35" t="s">
        <v>75</v>
      </c>
      <c r="C252" s="36" t="s">
        <v>67</v>
      </c>
      <c r="D252" s="37"/>
      <c r="E252" s="37"/>
      <c r="F252" s="37"/>
      <c r="G252" s="35" t="s">
        <v>68</v>
      </c>
      <c r="H252" s="35" t="s">
        <v>156</v>
      </c>
      <c r="I252" s="38">
        <v>45028.0</v>
      </c>
      <c r="J252" s="45" t="s">
        <v>837</v>
      </c>
      <c r="K252" s="35" t="s">
        <v>457</v>
      </c>
      <c r="L252" s="35" t="str">
        <f t="shared" si="2"/>
        <v>4.24</v>
      </c>
      <c r="M252" s="35" t="s">
        <v>60</v>
      </c>
      <c r="N252" s="35" t="s">
        <v>72</v>
      </c>
      <c r="O252" s="35"/>
      <c r="P252" s="27"/>
      <c r="Q252" s="27"/>
      <c r="R252" s="40">
        <v>3708.0</v>
      </c>
      <c r="S252" s="41">
        <v>44351.0</v>
      </c>
      <c r="T252" s="42">
        <f t="shared" si="308"/>
        <v>6</v>
      </c>
      <c r="U252" s="42">
        <f t="shared" si="309"/>
        <v>2021</v>
      </c>
      <c r="V252" s="43">
        <f t="shared" si="310"/>
        <v>3.878661088</v>
      </c>
      <c r="W252" s="44" t="s">
        <v>838</v>
      </c>
      <c r="X252" s="42">
        <f t="shared" si="6"/>
        <v>1</v>
      </c>
      <c r="Y252" s="42">
        <f t="shared" si="7"/>
        <v>0</v>
      </c>
      <c r="Z252" s="42">
        <f t="shared" si="8"/>
        <v>0</v>
      </c>
      <c r="AA252" s="42">
        <f t="shared" si="9"/>
        <v>0</v>
      </c>
      <c r="AB252" s="42">
        <f t="shared" si="10"/>
        <v>0</v>
      </c>
      <c r="AC252" s="42">
        <f t="shared" ref="AC252:AG252" si="312">X252+AC251</f>
        <v>92</v>
      </c>
      <c r="AD252" s="42">
        <f t="shared" si="312"/>
        <v>86</v>
      </c>
      <c r="AE252" s="42">
        <f t="shared" si="312"/>
        <v>39</v>
      </c>
      <c r="AF252" s="42">
        <f t="shared" si="312"/>
        <v>18</v>
      </c>
      <c r="AG252" s="42">
        <f t="shared" si="312"/>
        <v>13</v>
      </c>
    </row>
    <row r="253">
      <c r="A253" s="34" t="s">
        <v>839</v>
      </c>
      <c r="B253" s="35" t="s">
        <v>75</v>
      </c>
      <c r="C253" s="36" t="s">
        <v>67</v>
      </c>
      <c r="D253" s="37"/>
      <c r="E253" s="37"/>
      <c r="F253" s="37"/>
      <c r="G253" s="35" t="s">
        <v>744</v>
      </c>
      <c r="H253" s="35" t="s">
        <v>156</v>
      </c>
      <c r="I253" s="38">
        <v>45028.0</v>
      </c>
      <c r="J253" s="45" t="s">
        <v>840</v>
      </c>
      <c r="K253" s="35" t="s">
        <v>457</v>
      </c>
      <c r="L253" s="35" t="str">
        <f t="shared" si="2"/>
        <v>4.24</v>
      </c>
      <c r="M253" s="35" t="s">
        <v>61</v>
      </c>
      <c r="N253" s="35" t="s">
        <v>72</v>
      </c>
      <c r="O253" s="35"/>
      <c r="P253" s="27"/>
      <c r="Q253" s="27"/>
      <c r="R253" s="40"/>
      <c r="S253" s="41"/>
      <c r="T253" s="42"/>
      <c r="U253" s="42"/>
      <c r="V253" s="43"/>
      <c r="W253" s="44" t="s">
        <v>841</v>
      </c>
      <c r="X253" s="42">
        <f t="shared" si="6"/>
        <v>0</v>
      </c>
      <c r="Y253" s="42">
        <f t="shared" si="7"/>
        <v>1</v>
      </c>
      <c r="Z253" s="42">
        <f t="shared" si="8"/>
        <v>0</v>
      </c>
      <c r="AA253" s="42">
        <f t="shared" si="9"/>
        <v>0</v>
      </c>
      <c r="AB253" s="42">
        <f t="shared" si="10"/>
        <v>0</v>
      </c>
      <c r="AC253" s="42">
        <f t="shared" ref="AC253:AG253" si="313">X253+AC252</f>
        <v>92</v>
      </c>
      <c r="AD253" s="42">
        <f t="shared" si="313"/>
        <v>87</v>
      </c>
      <c r="AE253" s="42">
        <f t="shared" si="313"/>
        <v>39</v>
      </c>
      <c r="AF253" s="42">
        <f t="shared" si="313"/>
        <v>18</v>
      </c>
      <c r="AG253" s="42">
        <f t="shared" si="313"/>
        <v>13</v>
      </c>
    </row>
    <row r="254">
      <c r="A254" s="34" t="s">
        <v>842</v>
      </c>
      <c r="B254" s="35" t="s">
        <v>75</v>
      </c>
      <c r="C254" s="36" t="s">
        <v>67</v>
      </c>
      <c r="D254" s="37"/>
      <c r="E254" s="37"/>
      <c r="F254" s="37"/>
      <c r="G254" s="35" t="s">
        <v>122</v>
      </c>
      <c r="H254" s="35" t="s">
        <v>156</v>
      </c>
      <c r="I254" s="38">
        <v>45028.0</v>
      </c>
      <c r="J254" s="45" t="s">
        <v>843</v>
      </c>
      <c r="K254" s="35" t="s">
        <v>329</v>
      </c>
      <c r="L254" s="35" t="str">
        <f t="shared" si="2"/>
        <v>4.26</v>
      </c>
      <c r="M254" s="35" t="s">
        <v>63</v>
      </c>
      <c r="N254" s="35" t="s">
        <v>72</v>
      </c>
      <c r="O254" s="35"/>
      <c r="P254" s="27"/>
      <c r="Q254" s="27"/>
      <c r="R254" s="40">
        <v>650.0</v>
      </c>
      <c r="S254" s="41">
        <v>44942.0</v>
      </c>
      <c r="T254" s="42">
        <f t="shared" ref="T254:T261" si="315">MONTH(S254)</f>
        <v>1</v>
      </c>
      <c r="U254" s="42">
        <f t="shared" ref="U254:U261" si="316">YEAR(S254)</f>
        <v>2023</v>
      </c>
      <c r="V254" s="43">
        <f t="shared" ref="V254:V261" si="317">R254/(TODAY()-S254)</f>
        <v>1.780821918</v>
      </c>
      <c r="W254" s="44" t="s">
        <v>844</v>
      </c>
      <c r="X254" s="42">
        <f t="shared" si="6"/>
        <v>0</v>
      </c>
      <c r="Y254" s="42">
        <f t="shared" si="7"/>
        <v>0</v>
      </c>
      <c r="Z254" s="42">
        <f t="shared" si="8"/>
        <v>0</v>
      </c>
      <c r="AA254" s="42">
        <f t="shared" si="9"/>
        <v>1</v>
      </c>
      <c r="AB254" s="42">
        <f t="shared" si="10"/>
        <v>0</v>
      </c>
      <c r="AC254" s="42">
        <f t="shared" ref="AC254:AG254" si="314">X254+AC253</f>
        <v>92</v>
      </c>
      <c r="AD254" s="42">
        <f t="shared" si="314"/>
        <v>87</v>
      </c>
      <c r="AE254" s="42">
        <f t="shared" si="314"/>
        <v>39</v>
      </c>
      <c r="AF254" s="42">
        <f t="shared" si="314"/>
        <v>19</v>
      </c>
      <c r="AG254" s="42">
        <f t="shared" si="314"/>
        <v>13</v>
      </c>
    </row>
    <row r="255">
      <c r="A255" s="34" t="s">
        <v>845</v>
      </c>
      <c r="B255" s="35" t="s">
        <v>66</v>
      </c>
      <c r="C255" s="36"/>
      <c r="D255" s="37" t="s">
        <v>67</v>
      </c>
      <c r="E255" s="37"/>
      <c r="F255" s="37"/>
      <c r="G255" s="35" t="s">
        <v>68</v>
      </c>
      <c r="H255" s="35" t="s">
        <v>156</v>
      </c>
      <c r="I255" s="38">
        <v>45028.0</v>
      </c>
      <c r="J255" s="45" t="s">
        <v>846</v>
      </c>
      <c r="K255" s="35" t="s">
        <v>346</v>
      </c>
      <c r="L255" s="35" t="str">
        <f t="shared" si="2"/>
        <v>4.22</v>
      </c>
      <c r="M255" s="35" t="s">
        <v>61</v>
      </c>
      <c r="N255" s="35" t="s">
        <v>79</v>
      </c>
      <c r="O255" s="35"/>
      <c r="P255" s="27"/>
      <c r="Q255" s="27"/>
      <c r="R255" s="40">
        <v>275.0</v>
      </c>
      <c r="S255" s="41">
        <v>44152.0</v>
      </c>
      <c r="T255" s="42">
        <f t="shared" si="315"/>
        <v>11</v>
      </c>
      <c r="U255" s="42">
        <f t="shared" si="316"/>
        <v>2020</v>
      </c>
      <c r="V255" s="43">
        <f t="shared" si="317"/>
        <v>0.2380952381</v>
      </c>
      <c r="W255" s="44" t="s">
        <v>847</v>
      </c>
      <c r="X255" s="42">
        <f t="shared" si="6"/>
        <v>0</v>
      </c>
      <c r="Y255" s="42">
        <f t="shared" si="7"/>
        <v>1</v>
      </c>
      <c r="Z255" s="42">
        <f t="shared" si="8"/>
        <v>0</v>
      </c>
      <c r="AA255" s="42">
        <f t="shared" si="9"/>
        <v>0</v>
      </c>
      <c r="AB255" s="42">
        <f t="shared" si="10"/>
        <v>0</v>
      </c>
      <c r="AC255" s="42">
        <f t="shared" ref="AC255:AG255" si="318">X255+AC254</f>
        <v>92</v>
      </c>
      <c r="AD255" s="42">
        <f t="shared" si="318"/>
        <v>88</v>
      </c>
      <c r="AE255" s="42">
        <f t="shared" si="318"/>
        <v>39</v>
      </c>
      <c r="AF255" s="42">
        <f t="shared" si="318"/>
        <v>19</v>
      </c>
      <c r="AG255" s="42">
        <f t="shared" si="318"/>
        <v>13</v>
      </c>
    </row>
    <row r="256">
      <c r="A256" s="34" t="s">
        <v>848</v>
      </c>
      <c r="B256" s="35" t="s">
        <v>75</v>
      </c>
      <c r="C256" s="36" t="s">
        <v>67</v>
      </c>
      <c r="D256" s="37"/>
      <c r="E256" s="37"/>
      <c r="F256" s="37"/>
      <c r="G256" s="35"/>
      <c r="H256" s="35" t="s">
        <v>784</v>
      </c>
      <c r="I256" s="38">
        <v>45029.0</v>
      </c>
      <c r="J256" s="39"/>
      <c r="K256" s="35" t="s">
        <v>849</v>
      </c>
      <c r="L256" s="35" t="str">
        <f t="shared" si="2"/>
        <v>4.14</v>
      </c>
      <c r="M256" s="35" t="s">
        <v>61</v>
      </c>
      <c r="N256" s="35"/>
      <c r="O256" s="35"/>
      <c r="P256" s="27"/>
      <c r="Q256" s="27"/>
      <c r="R256" s="40">
        <v>1611.0</v>
      </c>
      <c r="S256" s="41">
        <v>42892.0</v>
      </c>
      <c r="T256" s="42">
        <f t="shared" si="315"/>
        <v>6</v>
      </c>
      <c r="U256" s="42">
        <f t="shared" si="316"/>
        <v>2017</v>
      </c>
      <c r="V256" s="43">
        <f t="shared" si="317"/>
        <v>0.6670807453</v>
      </c>
      <c r="W256" s="44" t="s">
        <v>850</v>
      </c>
      <c r="X256" s="42">
        <f t="shared" si="6"/>
        <v>0</v>
      </c>
      <c r="Y256" s="42">
        <f t="shared" si="7"/>
        <v>1</v>
      </c>
      <c r="Z256" s="42">
        <f t="shared" si="8"/>
        <v>0</v>
      </c>
      <c r="AA256" s="42">
        <f t="shared" si="9"/>
        <v>0</v>
      </c>
      <c r="AB256" s="42">
        <f t="shared" si="10"/>
        <v>0</v>
      </c>
      <c r="AC256" s="42">
        <f t="shared" ref="AC256:AG256" si="319">X256+AC255</f>
        <v>92</v>
      </c>
      <c r="AD256" s="42">
        <f t="shared" si="319"/>
        <v>89</v>
      </c>
      <c r="AE256" s="42">
        <f t="shared" si="319"/>
        <v>39</v>
      </c>
      <c r="AF256" s="42">
        <f t="shared" si="319"/>
        <v>19</v>
      </c>
      <c r="AG256" s="42">
        <f t="shared" si="319"/>
        <v>13</v>
      </c>
    </row>
    <row r="257">
      <c r="A257" s="34" t="s">
        <v>851</v>
      </c>
      <c r="B257" s="35" t="s">
        <v>75</v>
      </c>
      <c r="C257" s="36" t="s">
        <v>67</v>
      </c>
      <c r="D257" s="37"/>
      <c r="E257" s="37"/>
      <c r="F257" s="37"/>
      <c r="G257" s="35" t="s">
        <v>68</v>
      </c>
      <c r="H257" s="35" t="s">
        <v>784</v>
      </c>
      <c r="I257" s="38">
        <v>45029.0</v>
      </c>
      <c r="J257" s="39"/>
      <c r="K257" s="35" t="s">
        <v>273</v>
      </c>
      <c r="L257" s="35" t="str">
        <f t="shared" si="2"/>
        <v>4.25</v>
      </c>
      <c r="M257" s="35" t="s">
        <v>61</v>
      </c>
      <c r="N257" s="35"/>
      <c r="O257" s="35"/>
      <c r="P257" s="27"/>
      <c r="Q257" s="27"/>
      <c r="R257" s="40">
        <v>3881.0</v>
      </c>
      <c r="S257" s="41">
        <v>43880.0</v>
      </c>
      <c r="T257" s="42">
        <f t="shared" si="315"/>
        <v>2</v>
      </c>
      <c r="U257" s="42">
        <f t="shared" si="316"/>
        <v>2020</v>
      </c>
      <c r="V257" s="43">
        <f t="shared" si="317"/>
        <v>2.719691661</v>
      </c>
      <c r="W257" s="44" t="s">
        <v>852</v>
      </c>
      <c r="X257" s="42">
        <f t="shared" si="6"/>
        <v>0</v>
      </c>
      <c r="Y257" s="42">
        <f t="shared" si="7"/>
        <v>1</v>
      </c>
      <c r="Z257" s="42">
        <f t="shared" si="8"/>
        <v>0</v>
      </c>
      <c r="AA257" s="42">
        <f t="shared" si="9"/>
        <v>0</v>
      </c>
      <c r="AB257" s="42">
        <f t="shared" si="10"/>
        <v>0</v>
      </c>
      <c r="AC257" s="42">
        <f t="shared" ref="AC257:AG257" si="320">X257+AC256</f>
        <v>92</v>
      </c>
      <c r="AD257" s="42">
        <f t="shared" si="320"/>
        <v>90</v>
      </c>
      <c r="AE257" s="42">
        <f t="shared" si="320"/>
        <v>39</v>
      </c>
      <c r="AF257" s="42">
        <f t="shared" si="320"/>
        <v>19</v>
      </c>
      <c r="AG257" s="42">
        <f t="shared" si="320"/>
        <v>13</v>
      </c>
    </row>
    <row r="258">
      <c r="A258" s="34" t="s">
        <v>853</v>
      </c>
      <c r="B258" s="35" t="s">
        <v>75</v>
      </c>
      <c r="C258" s="36" t="s">
        <v>67</v>
      </c>
      <c r="D258" s="37"/>
      <c r="E258" s="37"/>
      <c r="F258" s="37"/>
      <c r="G258" s="35" t="s">
        <v>68</v>
      </c>
      <c r="H258" s="35" t="s">
        <v>784</v>
      </c>
      <c r="I258" s="38">
        <v>45029.0</v>
      </c>
      <c r="J258" s="39"/>
      <c r="K258" s="35" t="s">
        <v>119</v>
      </c>
      <c r="L258" s="35" t="str">
        <f t="shared" si="2"/>
        <v>4.27</v>
      </c>
      <c r="M258" s="35" t="s">
        <v>60</v>
      </c>
      <c r="N258" s="35" t="s">
        <v>72</v>
      </c>
      <c r="O258" s="35"/>
      <c r="P258" s="27"/>
      <c r="Q258" s="27"/>
      <c r="R258" s="40">
        <v>1171.0</v>
      </c>
      <c r="S258" s="41">
        <v>44469.0</v>
      </c>
      <c r="T258" s="42">
        <f t="shared" si="315"/>
        <v>9</v>
      </c>
      <c r="U258" s="42">
        <f t="shared" si="316"/>
        <v>2021</v>
      </c>
      <c r="V258" s="43">
        <f t="shared" si="317"/>
        <v>1.397374702</v>
      </c>
      <c r="W258" s="44" t="s">
        <v>854</v>
      </c>
      <c r="X258" s="42">
        <f t="shared" si="6"/>
        <v>1</v>
      </c>
      <c r="Y258" s="42">
        <f t="shared" si="7"/>
        <v>0</v>
      </c>
      <c r="Z258" s="42">
        <f t="shared" si="8"/>
        <v>0</v>
      </c>
      <c r="AA258" s="42">
        <f t="shared" si="9"/>
        <v>0</v>
      </c>
      <c r="AB258" s="42">
        <f t="shared" si="10"/>
        <v>0</v>
      </c>
      <c r="AC258" s="42">
        <f t="shared" ref="AC258:AG258" si="321">X258+AC257</f>
        <v>93</v>
      </c>
      <c r="AD258" s="42">
        <f t="shared" si="321"/>
        <v>90</v>
      </c>
      <c r="AE258" s="42">
        <f t="shared" si="321"/>
        <v>39</v>
      </c>
      <c r="AF258" s="42">
        <f t="shared" si="321"/>
        <v>19</v>
      </c>
      <c r="AG258" s="42">
        <f t="shared" si="321"/>
        <v>13</v>
      </c>
    </row>
    <row r="259">
      <c r="A259" s="34" t="s">
        <v>855</v>
      </c>
      <c r="B259" s="35" t="s">
        <v>91</v>
      </c>
      <c r="C259" s="36"/>
      <c r="D259" s="37"/>
      <c r="E259" s="37" t="s">
        <v>67</v>
      </c>
      <c r="F259" s="37"/>
      <c r="G259" s="35" t="s">
        <v>68</v>
      </c>
      <c r="H259" s="35" t="s">
        <v>156</v>
      </c>
      <c r="I259" s="38">
        <v>45029.0</v>
      </c>
      <c r="J259" s="45" t="s">
        <v>856</v>
      </c>
      <c r="K259" s="35" t="s">
        <v>632</v>
      </c>
      <c r="L259" s="35" t="str">
        <f t="shared" si="2"/>
        <v>4.09</v>
      </c>
      <c r="M259" s="35" t="s">
        <v>63</v>
      </c>
      <c r="N259" s="35" t="s">
        <v>72</v>
      </c>
      <c r="O259" s="35"/>
      <c r="P259" s="27"/>
      <c r="Q259" s="27"/>
      <c r="R259" s="40">
        <v>2425.0</v>
      </c>
      <c r="S259" s="41">
        <v>42424.0</v>
      </c>
      <c r="T259" s="42">
        <f t="shared" si="315"/>
        <v>2</v>
      </c>
      <c r="U259" s="42">
        <f t="shared" si="316"/>
        <v>2016</v>
      </c>
      <c r="V259" s="43">
        <f t="shared" si="317"/>
        <v>0.8411377038</v>
      </c>
      <c r="W259" s="44" t="s">
        <v>857</v>
      </c>
      <c r="X259" s="42">
        <f t="shared" si="6"/>
        <v>0</v>
      </c>
      <c r="Y259" s="42">
        <f t="shared" si="7"/>
        <v>0</v>
      </c>
      <c r="Z259" s="42">
        <f t="shared" si="8"/>
        <v>0</v>
      </c>
      <c r="AA259" s="42">
        <f t="shared" si="9"/>
        <v>1</v>
      </c>
      <c r="AB259" s="42">
        <f t="shared" si="10"/>
        <v>0</v>
      </c>
      <c r="AC259" s="42">
        <f t="shared" ref="AC259:AG259" si="322">X259+AC258</f>
        <v>93</v>
      </c>
      <c r="AD259" s="42">
        <f t="shared" si="322"/>
        <v>90</v>
      </c>
      <c r="AE259" s="42">
        <f t="shared" si="322"/>
        <v>39</v>
      </c>
      <c r="AF259" s="42">
        <f t="shared" si="322"/>
        <v>20</v>
      </c>
      <c r="AG259" s="42">
        <f t="shared" si="322"/>
        <v>13</v>
      </c>
    </row>
    <row r="260">
      <c r="A260" s="34" t="s">
        <v>858</v>
      </c>
      <c r="B260" s="35" t="s">
        <v>66</v>
      </c>
      <c r="C260" s="36"/>
      <c r="D260" s="37" t="s">
        <v>67</v>
      </c>
      <c r="E260" s="37"/>
      <c r="F260" s="37"/>
      <c r="G260" s="35" t="s">
        <v>68</v>
      </c>
      <c r="H260" s="35" t="s">
        <v>156</v>
      </c>
      <c r="I260" s="38">
        <v>45029.0</v>
      </c>
      <c r="J260" s="45" t="s">
        <v>859</v>
      </c>
      <c r="K260" s="35" t="s">
        <v>119</v>
      </c>
      <c r="L260" s="35" t="str">
        <f t="shared" si="2"/>
        <v>4.27</v>
      </c>
      <c r="M260" s="35" t="s">
        <v>60</v>
      </c>
      <c r="N260" s="35" t="s">
        <v>72</v>
      </c>
      <c r="O260" s="35"/>
      <c r="P260" s="27"/>
      <c r="Q260" s="27"/>
      <c r="R260" s="40">
        <v>5272.0</v>
      </c>
      <c r="S260" s="41">
        <v>45017.0</v>
      </c>
      <c r="T260" s="42">
        <f t="shared" si="315"/>
        <v>4</v>
      </c>
      <c r="U260" s="42">
        <f t="shared" si="316"/>
        <v>2023</v>
      </c>
      <c r="V260" s="43">
        <f t="shared" si="317"/>
        <v>18.17931034</v>
      </c>
      <c r="W260" s="44" t="s">
        <v>860</v>
      </c>
      <c r="X260" s="42">
        <f t="shared" si="6"/>
        <v>1</v>
      </c>
      <c r="Y260" s="42">
        <f t="shared" si="7"/>
        <v>0</v>
      </c>
      <c r="Z260" s="42">
        <f t="shared" si="8"/>
        <v>0</v>
      </c>
      <c r="AA260" s="42">
        <f t="shared" si="9"/>
        <v>0</v>
      </c>
      <c r="AB260" s="42">
        <f t="shared" si="10"/>
        <v>0</v>
      </c>
      <c r="AC260" s="42">
        <f t="shared" ref="AC260:AG260" si="323">X260+AC259</f>
        <v>94</v>
      </c>
      <c r="AD260" s="42">
        <f t="shared" si="323"/>
        <v>90</v>
      </c>
      <c r="AE260" s="42">
        <f t="shared" si="323"/>
        <v>39</v>
      </c>
      <c r="AF260" s="42">
        <f t="shared" si="323"/>
        <v>20</v>
      </c>
      <c r="AG260" s="42">
        <f t="shared" si="323"/>
        <v>13</v>
      </c>
    </row>
    <row r="261">
      <c r="A261" s="34" t="s">
        <v>861</v>
      </c>
      <c r="B261" s="35" t="s">
        <v>66</v>
      </c>
      <c r="C261" s="36"/>
      <c r="D261" s="37" t="s">
        <v>67</v>
      </c>
      <c r="E261" s="37"/>
      <c r="F261" s="37"/>
      <c r="G261" s="35" t="s">
        <v>68</v>
      </c>
      <c r="H261" s="35" t="s">
        <v>156</v>
      </c>
      <c r="I261" s="38">
        <v>45029.0</v>
      </c>
      <c r="J261" s="45" t="s">
        <v>862</v>
      </c>
      <c r="K261" s="35" t="s">
        <v>280</v>
      </c>
      <c r="L261" s="35" t="str">
        <f t="shared" si="2"/>
        <v>4.25</v>
      </c>
      <c r="M261" s="35" t="s">
        <v>60</v>
      </c>
      <c r="N261" s="35" t="s">
        <v>72</v>
      </c>
      <c r="O261" s="35"/>
      <c r="P261" s="27"/>
      <c r="Q261" s="27"/>
      <c r="R261" s="40">
        <v>21.0</v>
      </c>
      <c r="S261" s="41">
        <v>44412.0</v>
      </c>
      <c r="T261" s="42">
        <f t="shared" si="315"/>
        <v>8</v>
      </c>
      <c r="U261" s="42">
        <f t="shared" si="316"/>
        <v>2021</v>
      </c>
      <c r="V261" s="43">
        <f t="shared" si="317"/>
        <v>0.02346368715</v>
      </c>
      <c r="W261" s="44" t="s">
        <v>863</v>
      </c>
      <c r="X261" s="42">
        <f t="shared" si="6"/>
        <v>1</v>
      </c>
      <c r="Y261" s="42">
        <f t="shared" si="7"/>
        <v>0</v>
      </c>
      <c r="Z261" s="42">
        <f t="shared" si="8"/>
        <v>0</v>
      </c>
      <c r="AA261" s="42">
        <f t="shared" si="9"/>
        <v>0</v>
      </c>
      <c r="AB261" s="42">
        <f t="shared" si="10"/>
        <v>0</v>
      </c>
      <c r="AC261" s="42">
        <f t="shared" ref="AC261:AG261" si="324">X261+AC260</f>
        <v>95</v>
      </c>
      <c r="AD261" s="42">
        <f t="shared" si="324"/>
        <v>90</v>
      </c>
      <c r="AE261" s="42">
        <f t="shared" si="324"/>
        <v>39</v>
      </c>
      <c r="AF261" s="42">
        <f t="shared" si="324"/>
        <v>20</v>
      </c>
      <c r="AG261" s="42">
        <f t="shared" si="324"/>
        <v>13</v>
      </c>
    </row>
    <row r="262">
      <c r="A262" s="34" t="s">
        <v>864</v>
      </c>
      <c r="B262" s="35" t="s">
        <v>297</v>
      </c>
      <c r="C262" s="36"/>
      <c r="D262" s="37" t="s">
        <v>67</v>
      </c>
      <c r="E262" s="37" t="s">
        <v>67</v>
      </c>
      <c r="F262" s="37"/>
      <c r="G262" s="35" t="s">
        <v>744</v>
      </c>
      <c r="H262" s="35" t="s">
        <v>156</v>
      </c>
      <c r="I262" s="38">
        <v>45029.0</v>
      </c>
      <c r="J262" s="45" t="s">
        <v>865</v>
      </c>
      <c r="K262" s="35" t="s">
        <v>866</v>
      </c>
      <c r="L262" s="35" t="str">
        <f t="shared" si="2"/>
        <v>5.00</v>
      </c>
      <c r="M262" s="35" t="s">
        <v>60</v>
      </c>
      <c r="N262" s="35" t="s">
        <v>72</v>
      </c>
      <c r="O262" s="35"/>
      <c r="P262" s="27"/>
      <c r="Q262" s="27"/>
      <c r="R262" s="40"/>
      <c r="S262" s="41"/>
      <c r="T262" s="42"/>
      <c r="U262" s="42"/>
      <c r="V262" s="43"/>
      <c r="W262" s="44" t="s">
        <v>867</v>
      </c>
      <c r="X262" s="42">
        <f t="shared" si="6"/>
        <v>1</v>
      </c>
      <c r="Y262" s="42">
        <f t="shared" si="7"/>
        <v>0</v>
      </c>
      <c r="Z262" s="42">
        <f t="shared" si="8"/>
        <v>0</v>
      </c>
      <c r="AA262" s="42">
        <f t="shared" si="9"/>
        <v>0</v>
      </c>
      <c r="AB262" s="42">
        <f t="shared" si="10"/>
        <v>0</v>
      </c>
      <c r="AC262" s="42">
        <f t="shared" ref="AC262:AG262" si="325">X262+AC261</f>
        <v>96</v>
      </c>
      <c r="AD262" s="42">
        <f t="shared" si="325"/>
        <v>90</v>
      </c>
      <c r="AE262" s="42">
        <f t="shared" si="325"/>
        <v>39</v>
      </c>
      <c r="AF262" s="42">
        <f t="shared" si="325"/>
        <v>20</v>
      </c>
      <c r="AG262" s="42">
        <f t="shared" si="325"/>
        <v>13</v>
      </c>
    </row>
    <row r="263">
      <c r="A263" s="34" t="s">
        <v>868</v>
      </c>
      <c r="B263" s="35" t="s">
        <v>148</v>
      </c>
      <c r="C263" s="36" t="s">
        <v>67</v>
      </c>
      <c r="D263" s="37" t="s">
        <v>67</v>
      </c>
      <c r="E263" s="37"/>
      <c r="F263" s="37"/>
      <c r="G263" s="35" t="s">
        <v>68</v>
      </c>
      <c r="H263" s="35" t="s">
        <v>156</v>
      </c>
      <c r="I263" s="38">
        <v>45030.0</v>
      </c>
      <c r="J263" s="45" t="s">
        <v>869</v>
      </c>
      <c r="K263" s="35" t="s">
        <v>280</v>
      </c>
      <c r="L263" s="35" t="str">
        <f t="shared" si="2"/>
        <v>4.25</v>
      </c>
      <c r="M263" s="35" t="s">
        <v>60</v>
      </c>
      <c r="N263" s="35" t="s">
        <v>72</v>
      </c>
      <c r="O263" s="35"/>
      <c r="P263" s="27"/>
      <c r="Q263" s="27"/>
      <c r="R263" s="40">
        <v>531.0</v>
      </c>
      <c r="S263" s="41">
        <v>44376.0</v>
      </c>
      <c r="T263" s="42">
        <f t="shared" ref="T263:T264" si="327">MONTH(S263)</f>
        <v>6</v>
      </c>
      <c r="U263" s="42">
        <f t="shared" ref="U263:U264" si="328">YEAR(S263)</f>
        <v>2021</v>
      </c>
      <c r="V263" s="43">
        <f t="shared" ref="V263:V264" si="329">R263/(TODAY()-S263)</f>
        <v>0.5703544576</v>
      </c>
      <c r="W263" s="44" t="s">
        <v>870</v>
      </c>
      <c r="X263" s="42">
        <f t="shared" si="6"/>
        <v>1</v>
      </c>
      <c r="Y263" s="42">
        <f t="shared" si="7"/>
        <v>0</v>
      </c>
      <c r="Z263" s="42">
        <f t="shared" si="8"/>
        <v>0</v>
      </c>
      <c r="AA263" s="42">
        <f t="shared" si="9"/>
        <v>0</v>
      </c>
      <c r="AB263" s="42">
        <f t="shared" si="10"/>
        <v>0</v>
      </c>
      <c r="AC263" s="42">
        <f t="shared" ref="AC263:AG263" si="326">X263+AC262</f>
        <v>97</v>
      </c>
      <c r="AD263" s="42">
        <f t="shared" si="326"/>
        <v>90</v>
      </c>
      <c r="AE263" s="42">
        <f t="shared" si="326"/>
        <v>39</v>
      </c>
      <c r="AF263" s="42">
        <f t="shared" si="326"/>
        <v>20</v>
      </c>
      <c r="AG263" s="42">
        <f t="shared" si="326"/>
        <v>13</v>
      </c>
    </row>
    <row r="264">
      <c r="A264" s="34" t="s">
        <v>871</v>
      </c>
      <c r="B264" s="35" t="s">
        <v>148</v>
      </c>
      <c r="C264" s="36" t="s">
        <v>67</v>
      </c>
      <c r="D264" s="37" t="s">
        <v>67</v>
      </c>
      <c r="E264" s="37"/>
      <c r="F264" s="37"/>
      <c r="G264" s="35" t="s">
        <v>68</v>
      </c>
      <c r="H264" s="35" t="s">
        <v>156</v>
      </c>
      <c r="I264" s="38">
        <v>45030.0</v>
      </c>
      <c r="J264" s="45" t="s">
        <v>872</v>
      </c>
      <c r="K264" s="35" t="s">
        <v>329</v>
      </c>
      <c r="L264" s="35" t="str">
        <f t="shared" si="2"/>
        <v>4.26</v>
      </c>
      <c r="M264" s="35" t="s">
        <v>60</v>
      </c>
      <c r="N264" s="35" t="s">
        <v>72</v>
      </c>
      <c r="O264" s="35"/>
      <c r="P264" s="27"/>
      <c r="Q264" s="27"/>
      <c r="R264" s="40">
        <v>944.0</v>
      </c>
      <c r="S264" s="41">
        <v>43201.0</v>
      </c>
      <c r="T264" s="42">
        <f t="shared" si="327"/>
        <v>4</v>
      </c>
      <c r="U264" s="42">
        <f t="shared" si="328"/>
        <v>2018</v>
      </c>
      <c r="V264" s="43">
        <f t="shared" si="329"/>
        <v>0.4482431149</v>
      </c>
      <c r="W264" s="44" t="s">
        <v>873</v>
      </c>
      <c r="X264" s="42">
        <f t="shared" si="6"/>
        <v>1</v>
      </c>
      <c r="Y264" s="42">
        <f t="shared" si="7"/>
        <v>0</v>
      </c>
      <c r="Z264" s="42">
        <f t="shared" si="8"/>
        <v>0</v>
      </c>
      <c r="AA264" s="42">
        <f t="shared" si="9"/>
        <v>0</v>
      </c>
      <c r="AB264" s="42">
        <f t="shared" si="10"/>
        <v>0</v>
      </c>
      <c r="AC264" s="42">
        <f t="shared" ref="AC264:AG264" si="330">X264+AC263</f>
        <v>98</v>
      </c>
      <c r="AD264" s="42">
        <f t="shared" si="330"/>
        <v>90</v>
      </c>
      <c r="AE264" s="42">
        <f t="shared" si="330"/>
        <v>39</v>
      </c>
      <c r="AF264" s="42">
        <f t="shared" si="330"/>
        <v>20</v>
      </c>
      <c r="AG264" s="42">
        <f t="shared" si="330"/>
        <v>13</v>
      </c>
    </row>
    <row r="265">
      <c r="A265" s="34" t="s">
        <v>874</v>
      </c>
      <c r="B265" s="35" t="s">
        <v>66</v>
      </c>
      <c r="C265" s="36"/>
      <c r="D265" s="37" t="s">
        <v>67</v>
      </c>
      <c r="E265" s="37"/>
      <c r="F265" s="37"/>
      <c r="G265" s="35" t="s">
        <v>122</v>
      </c>
      <c r="H265" s="35" t="s">
        <v>156</v>
      </c>
      <c r="I265" s="38">
        <v>45030.0</v>
      </c>
      <c r="J265" s="45" t="s">
        <v>875</v>
      </c>
      <c r="K265" s="35" t="s">
        <v>119</v>
      </c>
      <c r="L265" s="35" t="str">
        <f t="shared" si="2"/>
        <v>4.27</v>
      </c>
      <c r="M265" s="35" t="s">
        <v>61</v>
      </c>
      <c r="N265" s="35" t="s">
        <v>72</v>
      </c>
      <c r="O265" s="35"/>
      <c r="P265" s="27"/>
      <c r="Q265" s="27"/>
      <c r="R265" s="40"/>
      <c r="S265" s="41"/>
      <c r="T265" s="42"/>
      <c r="U265" s="42"/>
      <c r="V265" s="43"/>
      <c r="W265" s="44" t="s">
        <v>876</v>
      </c>
      <c r="X265" s="42">
        <f t="shared" si="6"/>
        <v>0</v>
      </c>
      <c r="Y265" s="42">
        <f t="shared" si="7"/>
        <v>1</v>
      </c>
      <c r="Z265" s="42">
        <f t="shared" si="8"/>
        <v>0</v>
      </c>
      <c r="AA265" s="42">
        <f t="shared" si="9"/>
        <v>0</v>
      </c>
      <c r="AB265" s="42">
        <f t="shared" si="10"/>
        <v>0</v>
      </c>
      <c r="AC265" s="42">
        <f t="shared" ref="AC265:AG265" si="331">X265+AC264</f>
        <v>98</v>
      </c>
      <c r="AD265" s="42">
        <f t="shared" si="331"/>
        <v>91</v>
      </c>
      <c r="AE265" s="42">
        <f t="shared" si="331"/>
        <v>39</v>
      </c>
      <c r="AF265" s="42">
        <f t="shared" si="331"/>
        <v>20</v>
      </c>
      <c r="AG265" s="42">
        <f t="shared" si="331"/>
        <v>13</v>
      </c>
    </row>
    <row r="266">
      <c r="A266" s="34" t="s">
        <v>877</v>
      </c>
      <c r="B266" s="35" t="s">
        <v>75</v>
      </c>
      <c r="C266" s="36" t="s">
        <v>67</v>
      </c>
      <c r="D266" s="37"/>
      <c r="E266" s="37"/>
      <c r="F266" s="37"/>
      <c r="G266" s="35" t="s">
        <v>68</v>
      </c>
      <c r="H266" s="35" t="s">
        <v>156</v>
      </c>
      <c r="I266" s="38">
        <v>45030.0</v>
      </c>
      <c r="J266" s="45" t="s">
        <v>878</v>
      </c>
      <c r="K266" s="35" t="s">
        <v>280</v>
      </c>
      <c r="L266" s="35" t="str">
        <f t="shared" si="2"/>
        <v>4.25</v>
      </c>
      <c r="M266" s="35" t="s">
        <v>61</v>
      </c>
      <c r="N266" s="35" t="s">
        <v>72</v>
      </c>
      <c r="O266" s="35"/>
      <c r="P266" s="27"/>
      <c r="Q266" s="27"/>
      <c r="R266" s="40">
        <v>30.0</v>
      </c>
      <c r="S266" s="41">
        <v>44631.0</v>
      </c>
      <c r="T266" s="42">
        <f t="shared" ref="T266:T276" si="333">MONTH(S266)</f>
        <v>3</v>
      </c>
      <c r="U266" s="42">
        <f t="shared" ref="U266:U276" si="334">YEAR(S266)</f>
        <v>2022</v>
      </c>
      <c r="V266" s="43">
        <f t="shared" ref="V266:V276" si="335">R266/(TODAY()-S266)</f>
        <v>0.04437869822</v>
      </c>
      <c r="W266" s="44" t="s">
        <v>879</v>
      </c>
      <c r="X266" s="42">
        <f t="shared" si="6"/>
        <v>0</v>
      </c>
      <c r="Y266" s="42">
        <f t="shared" si="7"/>
        <v>1</v>
      </c>
      <c r="Z266" s="42">
        <f t="shared" si="8"/>
        <v>0</v>
      </c>
      <c r="AA266" s="42">
        <f t="shared" si="9"/>
        <v>0</v>
      </c>
      <c r="AB266" s="42">
        <f t="shared" si="10"/>
        <v>0</v>
      </c>
      <c r="AC266" s="42">
        <f t="shared" ref="AC266:AG266" si="332">X266+AC265</f>
        <v>98</v>
      </c>
      <c r="AD266" s="42">
        <f t="shared" si="332"/>
        <v>92</v>
      </c>
      <c r="AE266" s="42">
        <f t="shared" si="332"/>
        <v>39</v>
      </c>
      <c r="AF266" s="42">
        <f t="shared" si="332"/>
        <v>20</v>
      </c>
      <c r="AG266" s="42">
        <f t="shared" si="332"/>
        <v>13</v>
      </c>
    </row>
    <row r="267">
      <c r="A267" s="34" t="s">
        <v>880</v>
      </c>
      <c r="B267" s="35" t="s">
        <v>66</v>
      </c>
      <c r="C267" s="36"/>
      <c r="D267" s="37" t="s">
        <v>67</v>
      </c>
      <c r="E267" s="37"/>
      <c r="F267" s="37"/>
      <c r="G267" s="35" t="s">
        <v>68</v>
      </c>
      <c r="H267" s="35" t="s">
        <v>156</v>
      </c>
      <c r="I267" s="38">
        <v>45030.0</v>
      </c>
      <c r="J267" s="45" t="s">
        <v>881</v>
      </c>
      <c r="K267" s="35" t="s">
        <v>457</v>
      </c>
      <c r="L267" s="35" t="str">
        <f t="shared" si="2"/>
        <v>4.24</v>
      </c>
      <c r="M267" s="35" t="s">
        <v>61</v>
      </c>
      <c r="N267" s="35" t="s">
        <v>72</v>
      </c>
      <c r="O267" s="35"/>
      <c r="P267" s="27"/>
      <c r="Q267" s="27"/>
      <c r="R267" s="40">
        <v>978.0</v>
      </c>
      <c r="S267" s="41">
        <v>44105.0</v>
      </c>
      <c r="T267" s="42">
        <f t="shared" si="333"/>
        <v>10</v>
      </c>
      <c r="U267" s="42">
        <f t="shared" si="334"/>
        <v>2020</v>
      </c>
      <c r="V267" s="43">
        <f t="shared" si="335"/>
        <v>0.8136439268</v>
      </c>
      <c r="W267" s="44" t="s">
        <v>882</v>
      </c>
      <c r="X267" s="42">
        <f t="shared" si="6"/>
        <v>0</v>
      </c>
      <c r="Y267" s="42">
        <f t="shared" si="7"/>
        <v>1</v>
      </c>
      <c r="Z267" s="42">
        <f t="shared" si="8"/>
        <v>0</v>
      </c>
      <c r="AA267" s="42">
        <f t="shared" si="9"/>
        <v>0</v>
      </c>
      <c r="AB267" s="42">
        <f t="shared" si="10"/>
        <v>0</v>
      </c>
      <c r="AC267" s="42">
        <f t="shared" ref="AC267:AG267" si="336">X267+AC266</f>
        <v>98</v>
      </c>
      <c r="AD267" s="42">
        <f t="shared" si="336"/>
        <v>93</v>
      </c>
      <c r="AE267" s="42">
        <f t="shared" si="336"/>
        <v>39</v>
      </c>
      <c r="AF267" s="42">
        <f t="shared" si="336"/>
        <v>20</v>
      </c>
      <c r="AG267" s="42">
        <f t="shared" si="336"/>
        <v>13</v>
      </c>
    </row>
    <row r="268">
      <c r="A268" s="34" t="s">
        <v>883</v>
      </c>
      <c r="B268" s="35" t="s">
        <v>75</v>
      </c>
      <c r="C268" s="36" t="s">
        <v>67</v>
      </c>
      <c r="D268" s="37"/>
      <c r="E268" s="37"/>
      <c r="F268" s="37"/>
      <c r="G268" s="35" t="s">
        <v>68</v>
      </c>
      <c r="H268" s="35" t="s">
        <v>156</v>
      </c>
      <c r="I268" s="38">
        <v>45030.0</v>
      </c>
      <c r="J268" s="45" t="s">
        <v>884</v>
      </c>
      <c r="K268" s="35" t="s">
        <v>280</v>
      </c>
      <c r="L268" s="35" t="str">
        <f t="shared" si="2"/>
        <v>4.25</v>
      </c>
      <c r="M268" s="35" t="s">
        <v>60</v>
      </c>
      <c r="N268" s="35" t="s">
        <v>72</v>
      </c>
      <c r="O268" s="35"/>
      <c r="P268" s="27"/>
      <c r="Q268" s="27"/>
      <c r="R268" s="40">
        <v>21.0</v>
      </c>
      <c r="S268" s="41">
        <v>45028.0</v>
      </c>
      <c r="T268" s="42">
        <f t="shared" si="333"/>
        <v>4</v>
      </c>
      <c r="U268" s="42">
        <f t="shared" si="334"/>
        <v>2023</v>
      </c>
      <c r="V268" s="43">
        <f t="shared" si="335"/>
        <v>0.0752688172</v>
      </c>
      <c r="W268" s="44" t="s">
        <v>885</v>
      </c>
      <c r="X268" s="42">
        <f t="shared" si="6"/>
        <v>1</v>
      </c>
      <c r="Y268" s="42">
        <f t="shared" si="7"/>
        <v>0</v>
      </c>
      <c r="Z268" s="42">
        <f t="shared" si="8"/>
        <v>0</v>
      </c>
      <c r="AA268" s="42">
        <f t="shared" si="9"/>
        <v>0</v>
      </c>
      <c r="AB268" s="42">
        <f t="shared" si="10"/>
        <v>0</v>
      </c>
      <c r="AC268" s="42">
        <f t="shared" ref="AC268:AG268" si="337">X268+AC267</f>
        <v>99</v>
      </c>
      <c r="AD268" s="42">
        <f t="shared" si="337"/>
        <v>93</v>
      </c>
      <c r="AE268" s="42">
        <f t="shared" si="337"/>
        <v>39</v>
      </c>
      <c r="AF268" s="42">
        <f t="shared" si="337"/>
        <v>20</v>
      </c>
      <c r="AG268" s="42">
        <f t="shared" si="337"/>
        <v>13</v>
      </c>
    </row>
    <row r="269">
      <c r="A269" s="34" t="s">
        <v>886</v>
      </c>
      <c r="B269" s="35" t="s">
        <v>91</v>
      </c>
      <c r="C269" s="36"/>
      <c r="D269" s="37"/>
      <c r="E269" s="37" t="s">
        <v>67</v>
      </c>
      <c r="F269" s="37"/>
      <c r="G269" s="35" t="s">
        <v>68</v>
      </c>
      <c r="H269" s="35" t="s">
        <v>156</v>
      </c>
      <c r="I269" s="38">
        <v>45030.0</v>
      </c>
      <c r="J269" s="45" t="s">
        <v>887</v>
      </c>
      <c r="K269" s="35" t="s">
        <v>273</v>
      </c>
      <c r="L269" s="35" t="str">
        <f t="shared" si="2"/>
        <v>4.25</v>
      </c>
      <c r="M269" s="35" t="s">
        <v>61</v>
      </c>
      <c r="N269" s="35" t="s">
        <v>72</v>
      </c>
      <c r="O269" s="35"/>
      <c r="P269" s="27"/>
      <c r="Q269" s="27"/>
      <c r="R269" s="40">
        <v>773.0</v>
      </c>
      <c r="S269" s="41">
        <v>44342.0</v>
      </c>
      <c r="T269" s="42">
        <f t="shared" si="333"/>
        <v>5</v>
      </c>
      <c r="U269" s="42">
        <f t="shared" si="334"/>
        <v>2021</v>
      </c>
      <c r="V269" s="43">
        <f t="shared" si="335"/>
        <v>0.8010362694</v>
      </c>
      <c r="W269" s="44" t="s">
        <v>888</v>
      </c>
      <c r="X269" s="42">
        <f t="shared" si="6"/>
        <v>0</v>
      </c>
      <c r="Y269" s="42">
        <f t="shared" si="7"/>
        <v>1</v>
      </c>
      <c r="Z269" s="42">
        <f t="shared" si="8"/>
        <v>0</v>
      </c>
      <c r="AA269" s="42">
        <f t="shared" si="9"/>
        <v>0</v>
      </c>
      <c r="AB269" s="42">
        <f t="shared" si="10"/>
        <v>0</v>
      </c>
      <c r="AC269" s="42">
        <f t="shared" ref="AC269:AG269" si="338">X269+AC268</f>
        <v>99</v>
      </c>
      <c r="AD269" s="42">
        <f t="shared" si="338"/>
        <v>94</v>
      </c>
      <c r="AE269" s="42">
        <f t="shared" si="338"/>
        <v>39</v>
      </c>
      <c r="AF269" s="42">
        <f t="shared" si="338"/>
        <v>20</v>
      </c>
      <c r="AG269" s="42">
        <f t="shared" si="338"/>
        <v>13</v>
      </c>
    </row>
    <row r="270">
      <c r="A270" s="34" t="s">
        <v>889</v>
      </c>
      <c r="B270" s="35" t="s">
        <v>106</v>
      </c>
      <c r="C270" s="36"/>
      <c r="D270" s="37"/>
      <c r="E270" s="37"/>
      <c r="F270" s="37" t="s">
        <v>67</v>
      </c>
      <c r="G270" s="35" t="s">
        <v>68</v>
      </c>
      <c r="H270" s="35" t="s">
        <v>156</v>
      </c>
      <c r="I270" s="38">
        <v>45030.0</v>
      </c>
      <c r="J270" s="45" t="s">
        <v>890</v>
      </c>
      <c r="K270" s="35" t="s">
        <v>126</v>
      </c>
      <c r="L270" s="35" t="str">
        <f t="shared" si="2"/>
        <v>4.19</v>
      </c>
      <c r="M270" s="35" t="s">
        <v>61</v>
      </c>
      <c r="N270" s="35" t="s">
        <v>72</v>
      </c>
      <c r="O270" s="35"/>
      <c r="P270" s="27"/>
      <c r="Q270" s="27"/>
      <c r="R270" s="40">
        <v>260.0</v>
      </c>
      <c r="S270" s="41">
        <v>43411.0</v>
      </c>
      <c r="T270" s="42">
        <f t="shared" si="333"/>
        <v>11</v>
      </c>
      <c r="U270" s="42">
        <f t="shared" si="334"/>
        <v>2018</v>
      </c>
      <c r="V270" s="43">
        <f t="shared" si="335"/>
        <v>0.1371308017</v>
      </c>
      <c r="W270" s="44" t="s">
        <v>891</v>
      </c>
      <c r="X270" s="42">
        <f t="shared" si="6"/>
        <v>0</v>
      </c>
      <c r="Y270" s="42">
        <f t="shared" si="7"/>
        <v>1</v>
      </c>
      <c r="Z270" s="42">
        <f t="shared" si="8"/>
        <v>0</v>
      </c>
      <c r="AA270" s="42">
        <f t="shared" si="9"/>
        <v>0</v>
      </c>
      <c r="AB270" s="42">
        <f t="shared" si="10"/>
        <v>0</v>
      </c>
      <c r="AC270" s="42">
        <f t="shared" ref="AC270:AG270" si="339">X270+AC269</f>
        <v>99</v>
      </c>
      <c r="AD270" s="42">
        <f t="shared" si="339"/>
        <v>95</v>
      </c>
      <c r="AE270" s="42">
        <f t="shared" si="339"/>
        <v>39</v>
      </c>
      <c r="AF270" s="42">
        <f t="shared" si="339"/>
        <v>20</v>
      </c>
      <c r="AG270" s="42">
        <f t="shared" si="339"/>
        <v>13</v>
      </c>
    </row>
    <row r="271">
      <c r="A271" s="34" t="s">
        <v>892</v>
      </c>
      <c r="B271" s="35" t="s">
        <v>148</v>
      </c>
      <c r="C271" s="36" t="s">
        <v>67</v>
      </c>
      <c r="D271" s="37" t="s">
        <v>67</v>
      </c>
      <c r="E271" s="37"/>
      <c r="F271" s="37"/>
      <c r="G271" s="35" t="s">
        <v>262</v>
      </c>
      <c r="H271" s="35" t="s">
        <v>156</v>
      </c>
      <c r="I271" s="38">
        <v>45030.0</v>
      </c>
      <c r="J271" s="45" t="s">
        <v>893</v>
      </c>
      <c r="K271" s="35" t="s">
        <v>329</v>
      </c>
      <c r="L271" s="35" t="str">
        <f t="shared" si="2"/>
        <v>4.26</v>
      </c>
      <c r="M271" s="35" t="s">
        <v>60</v>
      </c>
      <c r="N271" s="35" t="s">
        <v>72</v>
      </c>
      <c r="O271" s="35"/>
      <c r="P271" s="27"/>
      <c r="Q271" s="27"/>
      <c r="R271" s="40">
        <v>86972.0</v>
      </c>
      <c r="S271" s="41">
        <v>43584.0</v>
      </c>
      <c r="T271" s="42">
        <f t="shared" si="333"/>
        <v>4</v>
      </c>
      <c r="U271" s="42">
        <f t="shared" si="334"/>
        <v>2019</v>
      </c>
      <c r="V271" s="43">
        <f t="shared" si="335"/>
        <v>50.47707487</v>
      </c>
      <c r="W271" s="44" t="s">
        <v>894</v>
      </c>
      <c r="X271" s="42">
        <f t="shared" si="6"/>
        <v>1</v>
      </c>
      <c r="Y271" s="42">
        <f t="shared" si="7"/>
        <v>0</v>
      </c>
      <c r="Z271" s="42">
        <f t="shared" si="8"/>
        <v>0</v>
      </c>
      <c r="AA271" s="42">
        <f t="shared" si="9"/>
        <v>0</v>
      </c>
      <c r="AB271" s="42">
        <f t="shared" si="10"/>
        <v>0</v>
      </c>
      <c r="AC271" s="42">
        <f t="shared" ref="AC271:AG271" si="340">X271+AC270</f>
        <v>100</v>
      </c>
      <c r="AD271" s="42">
        <f t="shared" si="340"/>
        <v>95</v>
      </c>
      <c r="AE271" s="42">
        <f t="shared" si="340"/>
        <v>39</v>
      </c>
      <c r="AF271" s="42">
        <f t="shared" si="340"/>
        <v>20</v>
      </c>
      <c r="AG271" s="42">
        <f t="shared" si="340"/>
        <v>13</v>
      </c>
    </row>
    <row r="272">
      <c r="A272" s="34" t="s">
        <v>895</v>
      </c>
      <c r="B272" s="35" t="s">
        <v>66</v>
      </c>
      <c r="C272" s="36"/>
      <c r="D272" s="37" t="s">
        <v>67</v>
      </c>
      <c r="E272" s="37"/>
      <c r="F272" s="37"/>
      <c r="G272" s="35" t="s">
        <v>68</v>
      </c>
      <c r="H272" s="35" t="s">
        <v>156</v>
      </c>
      <c r="I272" s="38">
        <v>45030.0</v>
      </c>
      <c r="J272" s="45" t="s">
        <v>896</v>
      </c>
      <c r="K272" s="35" t="s">
        <v>377</v>
      </c>
      <c r="L272" s="35" t="str">
        <f t="shared" si="2"/>
        <v>4.20</v>
      </c>
      <c r="M272" s="35" t="s">
        <v>61</v>
      </c>
      <c r="N272" s="35" t="s">
        <v>79</v>
      </c>
      <c r="O272" s="35"/>
      <c r="P272" s="27"/>
      <c r="Q272" s="27"/>
      <c r="R272" s="40">
        <v>5976.0</v>
      </c>
      <c r="S272" s="41">
        <v>44070.0</v>
      </c>
      <c r="T272" s="42">
        <f t="shared" si="333"/>
        <v>8</v>
      </c>
      <c r="U272" s="42">
        <f t="shared" si="334"/>
        <v>2020</v>
      </c>
      <c r="V272" s="43">
        <f t="shared" si="335"/>
        <v>4.831042846</v>
      </c>
      <c r="W272" s="44" t="s">
        <v>897</v>
      </c>
      <c r="X272" s="42">
        <f t="shared" si="6"/>
        <v>0</v>
      </c>
      <c r="Y272" s="42">
        <f t="shared" si="7"/>
        <v>1</v>
      </c>
      <c r="Z272" s="42">
        <f t="shared" si="8"/>
        <v>0</v>
      </c>
      <c r="AA272" s="42">
        <f t="shared" si="9"/>
        <v>0</v>
      </c>
      <c r="AB272" s="42">
        <f t="shared" si="10"/>
        <v>0</v>
      </c>
      <c r="AC272" s="42">
        <f t="shared" ref="AC272:AG272" si="341">X272+AC271</f>
        <v>100</v>
      </c>
      <c r="AD272" s="42">
        <f t="shared" si="341"/>
        <v>96</v>
      </c>
      <c r="AE272" s="42">
        <f t="shared" si="341"/>
        <v>39</v>
      </c>
      <c r="AF272" s="42">
        <f t="shared" si="341"/>
        <v>20</v>
      </c>
      <c r="AG272" s="42">
        <f t="shared" si="341"/>
        <v>13</v>
      </c>
    </row>
    <row r="273">
      <c r="A273" s="34" t="s">
        <v>898</v>
      </c>
      <c r="B273" s="35" t="s">
        <v>75</v>
      </c>
      <c r="C273" s="36" t="s">
        <v>67</v>
      </c>
      <c r="D273" s="37"/>
      <c r="E273" s="37"/>
      <c r="F273" s="37"/>
      <c r="G273" s="35" t="s">
        <v>122</v>
      </c>
      <c r="H273" s="35" t="s">
        <v>156</v>
      </c>
      <c r="I273" s="38">
        <v>45030.0</v>
      </c>
      <c r="J273" s="45" t="s">
        <v>899</v>
      </c>
      <c r="K273" s="35" t="s">
        <v>525</v>
      </c>
      <c r="L273" s="35" t="str">
        <f t="shared" si="2"/>
        <v>4.24</v>
      </c>
      <c r="M273" s="35" t="s">
        <v>60</v>
      </c>
      <c r="N273" s="35" t="s">
        <v>72</v>
      </c>
      <c r="O273" s="35"/>
      <c r="P273" s="27"/>
      <c r="Q273" s="27"/>
      <c r="R273" s="40">
        <v>417.0</v>
      </c>
      <c r="S273" s="41">
        <v>43921.0</v>
      </c>
      <c r="T273" s="42">
        <f t="shared" si="333"/>
        <v>3</v>
      </c>
      <c r="U273" s="42">
        <f t="shared" si="334"/>
        <v>2020</v>
      </c>
      <c r="V273" s="43">
        <f t="shared" si="335"/>
        <v>0.3008658009</v>
      </c>
      <c r="W273" s="44" t="s">
        <v>900</v>
      </c>
      <c r="X273" s="42">
        <f t="shared" si="6"/>
        <v>1</v>
      </c>
      <c r="Y273" s="42">
        <f t="shared" si="7"/>
        <v>0</v>
      </c>
      <c r="Z273" s="42">
        <f t="shared" si="8"/>
        <v>0</v>
      </c>
      <c r="AA273" s="42">
        <f t="shared" si="9"/>
        <v>0</v>
      </c>
      <c r="AB273" s="42">
        <f t="shared" si="10"/>
        <v>0</v>
      </c>
      <c r="AC273" s="42">
        <f t="shared" ref="AC273:AG273" si="342">X273+AC272</f>
        <v>101</v>
      </c>
      <c r="AD273" s="42">
        <f t="shared" si="342"/>
        <v>96</v>
      </c>
      <c r="AE273" s="42">
        <f t="shared" si="342"/>
        <v>39</v>
      </c>
      <c r="AF273" s="42">
        <f t="shared" si="342"/>
        <v>20</v>
      </c>
      <c r="AG273" s="42">
        <f t="shared" si="342"/>
        <v>13</v>
      </c>
    </row>
    <row r="274">
      <c r="A274" s="34" t="s">
        <v>901</v>
      </c>
      <c r="B274" s="35" t="s">
        <v>75</v>
      </c>
      <c r="C274" s="36" t="s">
        <v>67</v>
      </c>
      <c r="D274" s="37"/>
      <c r="E274" s="37"/>
      <c r="F274" s="37"/>
      <c r="G274" s="35" t="s">
        <v>68</v>
      </c>
      <c r="H274" s="35" t="s">
        <v>156</v>
      </c>
      <c r="I274" s="38">
        <v>45030.0</v>
      </c>
      <c r="J274" s="45" t="s">
        <v>902</v>
      </c>
      <c r="K274" s="35" t="s">
        <v>204</v>
      </c>
      <c r="L274" s="35" t="str">
        <f t="shared" si="2"/>
        <v>4.27</v>
      </c>
      <c r="M274" s="35" t="s">
        <v>61</v>
      </c>
      <c r="N274" s="35" t="s">
        <v>72</v>
      </c>
      <c r="O274" s="35"/>
      <c r="P274" s="27"/>
      <c r="Q274" s="27"/>
      <c r="R274" s="40">
        <v>4936.0</v>
      </c>
      <c r="S274" s="41">
        <v>43636.0</v>
      </c>
      <c r="T274" s="42">
        <f t="shared" si="333"/>
        <v>6</v>
      </c>
      <c r="U274" s="42">
        <f t="shared" si="334"/>
        <v>2019</v>
      </c>
      <c r="V274" s="43">
        <f t="shared" si="335"/>
        <v>2.953919808</v>
      </c>
      <c r="W274" s="44" t="s">
        <v>903</v>
      </c>
      <c r="X274" s="42">
        <f t="shared" si="6"/>
        <v>0</v>
      </c>
      <c r="Y274" s="42">
        <f t="shared" si="7"/>
        <v>1</v>
      </c>
      <c r="Z274" s="42">
        <f t="shared" si="8"/>
        <v>0</v>
      </c>
      <c r="AA274" s="42">
        <f t="shared" si="9"/>
        <v>0</v>
      </c>
      <c r="AB274" s="42">
        <f t="shared" si="10"/>
        <v>0</v>
      </c>
      <c r="AC274" s="42">
        <f t="shared" ref="AC274:AG274" si="343">X274+AC273</f>
        <v>101</v>
      </c>
      <c r="AD274" s="42">
        <f t="shared" si="343"/>
        <v>97</v>
      </c>
      <c r="AE274" s="42">
        <f t="shared" si="343"/>
        <v>39</v>
      </c>
      <c r="AF274" s="42">
        <f t="shared" si="343"/>
        <v>20</v>
      </c>
      <c r="AG274" s="42">
        <f t="shared" si="343"/>
        <v>13</v>
      </c>
    </row>
    <row r="275">
      <c r="A275" s="34" t="s">
        <v>904</v>
      </c>
      <c r="B275" s="35" t="s">
        <v>905</v>
      </c>
      <c r="C275" s="36"/>
      <c r="D275" s="37"/>
      <c r="E275" s="37" t="s">
        <v>67</v>
      </c>
      <c r="F275" s="37" t="s">
        <v>67</v>
      </c>
      <c r="G275" s="35" t="s">
        <v>68</v>
      </c>
      <c r="H275" s="35" t="s">
        <v>156</v>
      </c>
      <c r="I275" s="38">
        <v>45030.0</v>
      </c>
      <c r="J275" s="45" t="s">
        <v>906</v>
      </c>
      <c r="K275" s="35" t="s">
        <v>119</v>
      </c>
      <c r="L275" s="35" t="str">
        <f t="shared" si="2"/>
        <v>4.27</v>
      </c>
      <c r="M275" s="35" t="s">
        <v>60</v>
      </c>
      <c r="N275" s="35" t="s">
        <v>72</v>
      </c>
      <c r="O275" s="35"/>
      <c r="P275" s="27"/>
      <c r="Q275" s="27"/>
      <c r="R275" s="40">
        <v>5501.0</v>
      </c>
      <c r="S275" s="41">
        <v>44680.0</v>
      </c>
      <c r="T275" s="42">
        <f t="shared" si="333"/>
        <v>4</v>
      </c>
      <c r="U275" s="42">
        <f t="shared" si="334"/>
        <v>2022</v>
      </c>
      <c r="V275" s="43">
        <f t="shared" si="335"/>
        <v>8.773524721</v>
      </c>
      <c r="W275" s="44" t="s">
        <v>907</v>
      </c>
      <c r="X275" s="42">
        <f t="shared" si="6"/>
        <v>1</v>
      </c>
      <c r="Y275" s="42">
        <f t="shared" si="7"/>
        <v>0</v>
      </c>
      <c r="Z275" s="42">
        <f t="shared" si="8"/>
        <v>0</v>
      </c>
      <c r="AA275" s="42">
        <f t="shared" si="9"/>
        <v>0</v>
      </c>
      <c r="AB275" s="42">
        <f t="shared" si="10"/>
        <v>0</v>
      </c>
      <c r="AC275" s="42">
        <f t="shared" ref="AC275:AG275" si="344">X275+AC274</f>
        <v>102</v>
      </c>
      <c r="AD275" s="42">
        <f t="shared" si="344"/>
        <v>97</v>
      </c>
      <c r="AE275" s="42">
        <f t="shared" si="344"/>
        <v>39</v>
      </c>
      <c r="AF275" s="42">
        <f t="shared" si="344"/>
        <v>20</v>
      </c>
      <c r="AG275" s="42">
        <f t="shared" si="344"/>
        <v>13</v>
      </c>
    </row>
    <row r="276">
      <c r="A276" s="34" t="s">
        <v>908</v>
      </c>
      <c r="B276" s="35" t="s">
        <v>66</v>
      </c>
      <c r="C276" s="36"/>
      <c r="D276" s="37" t="s">
        <v>67</v>
      </c>
      <c r="E276" s="37"/>
      <c r="F276" s="37"/>
      <c r="G276" s="35" t="s">
        <v>68</v>
      </c>
      <c r="H276" s="35" t="s">
        <v>156</v>
      </c>
      <c r="I276" s="38">
        <v>45030.0</v>
      </c>
      <c r="J276" s="45" t="s">
        <v>909</v>
      </c>
      <c r="K276" s="35" t="s">
        <v>273</v>
      </c>
      <c r="L276" s="35" t="str">
        <f t="shared" si="2"/>
        <v>4.25</v>
      </c>
      <c r="M276" s="35" t="s">
        <v>61</v>
      </c>
      <c r="N276" s="35" t="s">
        <v>79</v>
      </c>
      <c r="O276" s="35"/>
      <c r="P276" s="27"/>
      <c r="Q276" s="27"/>
      <c r="R276" s="40">
        <v>14.0</v>
      </c>
      <c r="S276" s="41">
        <v>44830.0</v>
      </c>
      <c r="T276" s="42">
        <f t="shared" si="333"/>
        <v>9</v>
      </c>
      <c r="U276" s="42">
        <f t="shared" si="334"/>
        <v>2022</v>
      </c>
      <c r="V276" s="43">
        <f t="shared" si="335"/>
        <v>0.02935010482</v>
      </c>
      <c r="W276" s="44" t="s">
        <v>910</v>
      </c>
      <c r="X276" s="42">
        <f t="shared" si="6"/>
        <v>0</v>
      </c>
      <c r="Y276" s="42">
        <f t="shared" si="7"/>
        <v>1</v>
      </c>
      <c r="Z276" s="42">
        <f t="shared" si="8"/>
        <v>0</v>
      </c>
      <c r="AA276" s="42">
        <f t="shared" si="9"/>
        <v>0</v>
      </c>
      <c r="AB276" s="42">
        <f t="shared" si="10"/>
        <v>0</v>
      </c>
      <c r="AC276" s="42">
        <f t="shared" ref="AC276:AG276" si="345">X276+AC275</f>
        <v>102</v>
      </c>
      <c r="AD276" s="42">
        <f t="shared" si="345"/>
        <v>98</v>
      </c>
      <c r="AE276" s="42">
        <f t="shared" si="345"/>
        <v>39</v>
      </c>
      <c r="AF276" s="42">
        <f t="shared" si="345"/>
        <v>20</v>
      </c>
      <c r="AG276" s="42">
        <f t="shared" si="345"/>
        <v>13</v>
      </c>
    </row>
    <row r="277">
      <c r="A277" s="34" t="s">
        <v>911</v>
      </c>
      <c r="B277" s="35" t="s">
        <v>75</v>
      </c>
      <c r="C277" s="36" t="s">
        <v>67</v>
      </c>
      <c r="D277" s="37"/>
      <c r="E277" s="37"/>
      <c r="F277" s="37"/>
      <c r="G277" s="35" t="s">
        <v>744</v>
      </c>
      <c r="H277" s="35" t="s">
        <v>156</v>
      </c>
      <c r="I277" s="38">
        <v>45030.0</v>
      </c>
      <c r="J277" s="45" t="s">
        <v>912</v>
      </c>
      <c r="K277" s="35" t="s">
        <v>866</v>
      </c>
      <c r="L277" s="35" t="str">
        <f t="shared" si="2"/>
        <v>5.00</v>
      </c>
      <c r="M277" s="35" t="s">
        <v>61</v>
      </c>
      <c r="N277" s="35" t="s">
        <v>72</v>
      </c>
      <c r="O277" s="35"/>
      <c r="P277" s="27"/>
      <c r="Q277" s="27"/>
      <c r="R277" s="40"/>
      <c r="S277" s="41"/>
      <c r="T277" s="42"/>
      <c r="U277" s="42"/>
      <c r="V277" s="43"/>
      <c r="W277" s="44" t="s">
        <v>913</v>
      </c>
      <c r="X277" s="42">
        <f t="shared" si="6"/>
        <v>0</v>
      </c>
      <c r="Y277" s="42">
        <f t="shared" si="7"/>
        <v>1</v>
      </c>
      <c r="Z277" s="42">
        <f t="shared" si="8"/>
        <v>0</v>
      </c>
      <c r="AA277" s="42">
        <f t="shared" si="9"/>
        <v>0</v>
      </c>
      <c r="AB277" s="42">
        <f t="shared" si="10"/>
        <v>0</v>
      </c>
      <c r="AC277" s="42">
        <f t="shared" ref="AC277:AG277" si="346">X277+AC276</f>
        <v>102</v>
      </c>
      <c r="AD277" s="42">
        <f t="shared" si="346"/>
        <v>99</v>
      </c>
      <c r="AE277" s="42">
        <f t="shared" si="346"/>
        <v>39</v>
      </c>
      <c r="AF277" s="42">
        <f t="shared" si="346"/>
        <v>20</v>
      </c>
      <c r="AG277" s="42">
        <f t="shared" si="346"/>
        <v>13</v>
      </c>
    </row>
    <row r="278">
      <c r="A278" s="34" t="s">
        <v>914</v>
      </c>
      <c r="B278" s="35" t="s">
        <v>266</v>
      </c>
      <c r="C278" s="36" t="s">
        <v>67</v>
      </c>
      <c r="D278" s="37" t="s">
        <v>67</v>
      </c>
      <c r="E278" s="37" t="s">
        <v>67</v>
      </c>
      <c r="F278" s="37"/>
      <c r="G278" s="35" t="s">
        <v>68</v>
      </c>
      <c r="H278" s="35" t="s">
        <v>156</v>
      </c>
      <c r="I278" s="38">
        <v>45031.0</v>
      </c>
      <c r="J278" s="45" t="s">
        <v>915</v>
      </c>
      <c r="K278" s="35" t="s">
        <v>119</v>
      </c>
      <c r="L278" s="35" t="str">
        <f t="shared" si="2"/>
        <v>4.27</v>
      </c>
      <c r="M278" s="35" t="s">
        <v>62</v>
      </c>
      <c r="N278" s="35" t="s">
        <v>72</v>
      </c>
      <c r="O278" s="35"/>
      <c r="P278" s="27"/>
      <c r="Q278" s="27"/>
      <c r="R278" s="40">
        <v>799.0</v>
      </c>
      <c r="S278" s="41">
        <v>44838.0</v>
      </c>
      <c r="T278" s="42">
        <f t="shared" ref="T278:T285" si="348">MONTH(S278)</f>
        <v>10</v>
      </c>
      <c r="U278" s="42">
        <f t="shared" ref="U278:U285" si="349">YEAR(S278)</f>
        <v>2022</v>
      </c>
      <c r="V278" s="43">
        <f t="shared" ref="V278:V285" si="350">R278/(TODAY()-S278)</f>
        <v>1.703624733</v>
      </c>
      <c r="W278" s="44" t="s">
        <v>916</v>
      </c>
      <c r="X278" s="42">
        <f t="shared" si="6"/>
        <v>0</v>
      </c>
      <c r="Y278" s="42">
        <f t="shared" si="7"/>
        <v>0</v>
      </c>
      <c r="Z278" s="42">
        <f t="shared" si="8"/>
        <v>1</v>
      </c>
      <c r="AA278" s="42">
        <f t="shared" si="9"/>
        <v>0</v>
      </c>
      <c r="AB278" s="42">
        <f t="shared" si="10"/>
        <v>0</v>
      </c>
      <c r="AC278" s="42">
        <f t="shared" ref="AC278:AG278" si="347">X278+AC277</f>
        <v>102</v>
      </c>
      <c r="AD278" s="42">
        <f t="shared" si="347"/>
        <v>99</v>
      </c>
      <c r="AE278" s="42">
        <f t="shared" si="347"/>
        <v>40</v>
      </c>
      <c r="AF278" s="42">
        <f t="shared" si="347"/>
        <v>20</v>
      </c>
      <c r="AG278" s="42">
        <f t="shared" si="347"/>
        <v>13</v>
      </c>
    </row>
    <row r="279">
      <c r="A279" s="34" t="s">
        <v>917</v>
      </c>
      <c r="B279" s="35" t="s">
        <v>75</v>
      </c>
      <c r="C279" s="36" t="s">
        <v>67</v>
      </c>
      <c r="D279" s="37"/>
      <c r="E279" s="37"/>
      <c r="F279" s="37"/>
      <c r="G279" s="35" t="s">
        <v>68</v>
      </c>
      <c r="H279" s="35" t="s">
        <v>156</v>
      </c>
      <c r="I279" s="38">
        <v>45031.0</v>
      </c>
      <c r="J279" s="39"/>
      <c r="K279" s="35" t="s">
        <v>119</v>
      </c>
      <c r="L279" s="35" t="str">
        <f t="shared" si="2"/>
        <v>4.27</v>
      </c>
      <c r="M279" s="35" t="s">
        <v>64</v>
      </c>
      <c r="N279" s="35"/>
      <c r="O279" s="35"/>
      <c r="P279" s="27"/>
      <c r="Q279" s="27" t="s">
        <v>48</v>
      </c>
      <c r="R279" s="40">
        <v>4578.0</v>
      </c>
      <c r="S279" s="41">
        <v>45029.0</v>
      </c>
      <c r="T279" s="42">
        <f t="shared" si="348"/>
        <v>4</v>
      </c>
      <c r="U279" s="42">
        <f t="shared" si="349"/>
        <v>2023</v>
      </c>
      <c r="V279" s="43">
        <f t="shared" si="350"/>
        <v>16.4676259</v>
      </c>
      <c r="W279" s="44" t="s">
        <v>918</v>
      </c>
      <c r="X279" s="42">
        <f t="shared" si="6"/>
        <v>0</v>
      </c>
      <c r="Y279" s="42">
        <f t="shared" si="7"/>
        <v>0</v>
      </c>
      <c r="Z279" s="42">
        <f t="shared" si="8"/>
        <v>0</v>
      </c>
      <c r="AA279" s="42">
        <f t="shared" si="9"/>
        <v>0</v>
      </c>
      <c r="AB279" s="42">
        <f t="shared" si="10"/>
        <v>1</v>
      </c>
      <c r="AC279" s="42">
        <f t="shared" ref="AC279:AG279" si="351">X279+AC278</f>
        <v>102</v>
      </c>
      <c r="AD279" s="42">
        <f t="shared" si="351"/>
        <v>99</v>
      </c>
      <c r="AE279" s="42">
        <f t="shared" si="351"/>
        <v>40</v>
      </c>
      <c r="AF279" s="42">
        <f t="shared" si="351"/>
        <v>20</v>
      </c>
      <c r="AG279" s="42">
        <f t="shared" si="351"/>
        <v>14</v>
      </c>
    </row>
    <row r="280">
      <c r="A280" s="34" t="s">
        <v>919</v>
      </c>
      <c r="B280" s="35" t="s">
        <v>66</v>
      </c>
      <c r="C280" s="36"/>
      <c r="D280" s="37" t="s">
        <v>67</v>
      </c>
      <c r="E280" s="37"/>
      <c r="F280" s="37"/>
      <c r="G280" s="35" t="s">
        <v>68</v>
      </c>
      <c r="H280" s="35" t="s">
        <v>156</v>
      </c>
      <c r="I280" s="38">
        <v>45031.0</v>
      </c>
      <c r="J280" s="45" t="s">
        <v>920</v>
      </c>
      <c r="K280" s="35" t="s">
        <v>329</v>
      </c>
      <c r="L280" s="35" t="str">
        <f t="shared" si="2"/>
        <v>4.26</v>
      </c>
      <c r="M280" s="35" t="s">
        <v>61</v>
      </c>
      <c r="N280" s="35" t="s">
        <v>79</v>
      </c>
      <c r="O280" s="35"/>
      <c r="P280" s="27"/>
      <c r="Q280" s="27"/>
      <c r="R280" s="40">
        <v>450.0</v>
      </c>
      <c r="S280" s="41">
        <v>44512.0</v>
      </c>
      <c r="T280" s="42">
        <f t="shared" si="348"/>
        <v>11</v>
      </c>
      <c r="U280" s="42">
        <f t="shared" si="349"/>
        <v>2021</v>
      </c>
      <c r="V280" s="43">
        <f t="shared" si="350"/>
        <v>0.5660377358</v>
      </c>
      <c r="W280" s="44" t="s">
        <v>921</v>
      </c>
      <c r="X280" s="42">
        <f t="shared" si="6"/>
        <v>0</v>
      </c>
      <c r="Y280" s="42">
        <f t="shared" si="7"/>
        <v>1</v>
      </c>
      <c r="Z280" s="42">
        <f t="shared" si="8"/>
        <v>0</v>
      </c>
      <c r="AA280" s="42">
        <f t="shared" si="9"/>
        <v>0</v>
      </c>
      <c r="AB280" s="42">
        <f t="shared" si="10"/>
        <v>0</v>
      </c>
      <c r="AC280" s="42">
        <f t="shared" ref="AC280:AG280" si="352">X280+AC279</f>
        <v>102</v>
      </c>
      <c r="AD280" s="42">
        <f t="shared" si="352"/>
        <v>100</v>
      </c>
      <c r="AE280" s="42">
        <f t="shared" si="352"/>
        <v>40</v>
      </c>
      <c r="AF280" s="42">
        <f t="shared" si="352"/>
        <v>20</v>
      </c>
      <c r="AG280" s="42">
        <f t="shared" si="352"/>
        <v>14</v>
      </c>
    </row>
    <row r="281">
      <c r="A281" s="34" t="s">
        <v>922</v>
      </c>
      <c r="B281" s="35" t="s">
        <v>148</v>
      </c>
      <c r="C281" s="36" t="s">
        <v>67</v>
      </c>
      <c r="D281" s="37" t="s">
        <v>67</v>
      </c>
      <c r="E281" s="37"/>
      <c r="F281" s="37"/>
      <c r="G281" s="35" t="s">
        <v>68</v>
      </c>
      <c r="H281" s="35" t="s">
        <v>156</v>
      </c>
      <c r="I281" s="38">
        <v>45031.0</v>
      </c>
      <c r="J281" s="45" t="s">
        <v>923</v>
      </c>
      <c r="K281" s="35" t="s">
        <v>329</v>
      </c>
      <c r="L281" s="35" t="str">
        <f t="shared" si="2"/>
        <v>4.26</v>
      </c>
      <c r="M281" s="35" t="s">
        <v>60</v>
      </c>
      <c r="N281" s="35" t="s">
        <v>72</v>
      </c>
      <c r="O281" s="35"/>
      <c r="P281" s="27"/>
      <c r="Q281" s="27"/>
      <c r="R281" s="40">
        <v>4794.0</v>
      </c>
      <c r="S281" s="41">
        <v>43748.0</v>
      </c>
      <c r="T281" s="42">
        <f t="shared" si="348"/>
        <v>10</v>
      </c>
      <c r="U281" s="42">
        <f t="shared" si="349"/>
        <v>2019</v>
      </c>
      <c r="V281" s="43">
        <f t="shared" si="350"/>
        <v>3.075048108</v>
      </c>
      <c r="W281" s="44" t="s">
        <v>924</v>
      </c>
      <c r="X281" s="42">
        <f t="shared" si="6"/>
        <v>1</v>
      </c>
      <c r="Y281" s="42">
        <f t="shared" si="7"/>
        <v>0</v>
      </c>
      <c r="Z281" s="42">
        <f t="shared" si="8"/>
        <v>0</v>
      </c>
      <c r="AA281" s="42">
        <f t="shared" si="9"/>
        <v>0</v>
      </c>
      <c r="AB281" s="42">
        <f t="shared" si="10"/>
        <v>0</v>
      </c>
      <c r="AC281" s="42">
        <f t="shared" ref="AC281:AG281" si="353">X281+AC280</f>
        <v>103</v>
      </c>
      <c r="AD281" s="42">
        <f t="shared" si="353"/>
        <v>100</v>
      </c>
      <c r="AE281" s="42">
        <f t="shared" si="353"/>
        <v>40</v>
      </c>
      <c r="AF281" s="42">
        <f t="shared" si="353"/>
        <v>20</v>
      </c>
      <c r="AG281" s="42">
        <f t="shared" si="353"/>
        <v>14</v>
      </c>
    </row>
    <row r="282">
      <c r="A282" s="34" t="s">
        <v>925</v>
      </c>
      <c r="B282" s="35" t="s">
        <v>75</v>
      </c>
      <c r="C282" s="36" t="s">
        <v>67</v>
      </c>
      <c r="D282" s="37"/>
      <c r="E282" s="37"/>
      <c r="F282" s="37"/>
      <c r="G282" s="35" t="s">
        <v>68</v>
      </c>
      <c r="H282" s="35" t="s">
        <v>156</v>
      </c>
      <c r="I282" s="38">
        <v>45032.0</v>
      </c>
      <c r="J282" s="45" t="s">
        <v>926</v>
      </c>
      <c r="K282" s="35" t="s">
        <v>329</v>
      </c>
      <c r="L282" s="35" t="str">
        <f t="shared" si="2"/>
        <v>4.26</v>
      </c>
      <c r="M282" s="35" t="s">
        <v>63</v>
      </c>
      <c r="N282" s="35" t="s">
        <v>79</v>
      </c>
      <c r="O282" s="35"/>
      <c r="P282" s="27"/>
      <c r="Q282" s="27"/>
      <c r="R282" s="40">
        <v>8536.0</v>
      </c>
      <c r="S282" s="41">
        <v>44405.0</v>
      </c>
      <c r="T282" s="42">
        <f t="shared" si="348"/>
        <v>7</v>
      </c>
      <c r="U282" s="42">
        <f t="shared" si="349"/>
        <v>2021</v>
      </c>
      <c r="V282" s="43">
        <f t="shared" si="350"/>
        <v>9.463414634</v>
      </c>
      <c r="W282" s="44" t="s">
        <v>927</v>
      </c>
      <c r="X282" s="42">
        <f t="shared" si="6"/>
        <v>0</v>
      </c>
      <c r="Y282" s="42">
        <f t="shared" si="7"/>
        <v>0</v>
      </c>
      <c r="Z282" s="42">
        <f t="shared" si="8"/>
        <v>0</v>
      </c>
      <c r="AA282" s="42">
        <f t="shared" si="9"/>
        <v>1</v>
      </c>
      <c r="AB282" s="42">
        <f t="shared" si="10"/>
        <v>0</v>
      </c>
      <c r="AC282" s="42">
        <f t="shared" ref="AC282:AG282" si="354">X282+AC281</f>
        <v>103</v>
      </c>
      <c r="AD282" s="42">
        <f t="shared" si="354"/>
        <v>100</v>
      </c>
      <c r="AE282" s="42">
        <f t="shared" si="354"/>
        <v>40</v>
      </c>
      <c r="AF282" s="42">
        <f t="shared" si="354"/>
        <v>21</v>
      </c>
      <c r="AG282" s="42">
        <f t="shared" si="354"/>
        <v>14</v>
      </c>
    </row>
    <row r="283">
      <c r="A283" s="34" t="s">
        <v>928</v>
      </c>
      <c r="B283" s="35" t="s">
        <v>91</v>
      </c>
      <c r="C283" s="36"/>
      <c r="D283" s="37"/>
      <c r="E283" s="37" t="s">
        <v>67</v>
      </c>
      <c r="F283" s="37"/>
      <c r="G283" s="35" t="s">
        <v>68</v>
      </c>
      <c r="H283" s="35" t="s">
        <v>156</v>
      </c>
      <c r="I283" s="38">
        <v>45032.0</v>
      </c>
      <c r="J283" s="45" t="s">
        <v>929</v>
      </c>
      <c r="K283" s="35" t="s">
        <v>557</v>
      </c>
      <c r="L283" s="35" t="str">
        <f t="shared" si="2"/>
        <v>4.26</v>
      </c>
      <c r="M283" s="35" t="s">
        <v>60</v>
      </c>
      <c r="N283" s="35" t="s">
        <v>72</v>
      </c>
      <c r="O283" s="35"/>
      <c r="P283" s="27"/>
      <c r="Q283" s="27"/>
      <c r="R283" s="40">
        <v>12765.0</v>
      </c>
      <c r="S283" s="41">
        <v>44404.0</v>
      </c>
      <c r="T283" s="42">
        <f t="shared" si="348"/>
        <v>7</v>
      </c>
      <c r="U283" s="42">
        <f t="shared" si="349"/>
        <v>2021</v>
      </c>
      <c r="V283" s="43">
        <f t="shared" si="350"/>
        <v>14.13621262</v>
      </c>
      <c r="W283" s="44" t="s">
        <v>930</v>
      </c>
      <c r="X283" s="42">
        <f t="shared" si="6"/>
        <v>1</v>
      </c>
      <c r="Y283" s="42">
        <f t="shared" si="7"/>
        <v>0</v>
      </c>
      <c r="Z283" s="42">
        <f t="shared" si="8"/>
        <v>0</v>
      </c>
      <c r="AA283" s="42">
        <f t="shared" si="9"/>
        <v>0</v>
      </c>
      <c r="AB283" s="42">
        <f t="shared" si="10"/>
        <v>0</v>
      </c>
      <c r="AC283" s="42">
        <f t="shared" ref="AC283:AG283" si="355">X283+AC282</f>
        <v>104</v>
      </c>
      <c r="AD283" s="42">
        <f t="shared" si="355"/>
        <v>100</v>
      </c>
      <c r="AE283" s="42">
        <f t="shared" si="355"/>
        <v>40</v>
      </c>
      <c r="AF283" s="42">
        <f t="shared" si="355"/>
        <v>21</v>
      </c>
      <c r="AG283" s="42">
        <f t="shared" si="355"/>
        <v>14</v>
      </c>
    </row>
    <row r="284">
      <c r="A284" s="34" t="s">
        <v>931</v>
      </c>
      <c r="B284" s="35" t="s">
        <v>66</v>
      </c>
      <c r="C284" s="36"/>
      <c r="D284" s="37" t="s">
        <v>67</v>
      </c>
      <c r="E284" s="37"/>
      <c r="F284" s="37"/>
      <c r="G284" s="35" t="s">
        <v>68</v>
      </c>
      <c r="H284" s="35" t="s">
        <v>156</v>
      </c>
      <c r="I284" s="38">
        <v>45032.0</v>
      </c>
      <c r="J284" s="45" t="s">
        <v>932</v>
      </c>
      <c r="K284" s="35" t="s">
        <v>280</v>
      </c>
      <c r="L284" s="35" t="str">
        <f t="shared" si="2"/>
        <v>4.25</v>
      </c>
      <c r="M284" s="35" t="s">
        <v>61</v>
      </c>
      <c r="N284" s="35" t="s">
        <v>72</v>
      </c>
      <c r="O284" s="35"/>
      <c r="P284" s="27"/>
      <c r="Q284" s="27"/>
      <c r="R284" s="40">
        <v>178.0</v>
      </c>
      <c r="S284" s="41">
        <v>44467.0</v>
      </c>
      <c r="T284" s="42">
        <f t="shared" si="348"/>
        <v>9</v>
      </c>
      <c r="U284" s="42">
        <f t="shared" si="349"/>
        <v>2021</v>
      </c>
      <c r="V284" s="43">
        <f t="shared" si="350"/>
        <v>0.2119047619</v>
      </c>
      <c r="W284" s="44" t="s">
        <v>933</v>
      </c>
      <c r="X284" s="42">
        <f t="shared" si="6"/>
        <v>0</v>
      </c>
      <c r="Y284" s="42">
        <f t="shared" si="7"/>
        <v>1</v>
      </c>
      <c r="Z284" s="42">
        <f t="shared" si="8"/>
        <v>0</v>
      </c>
      <c r="AA284" s="42">
        <f t="shared" si="9"/>
        <v>0</v>
      </c>
      <c r="AB284" s="42">
        <f t="shared" si="10"/>
        <v>0</v>
      </c>
      <c r="AC284" s="42">
        <f t="shared" ref="AC284:AG284" si="356">X284+AC283</f>
        <v>104</v>
      </c>
      <c r="AD284" s="42">
        <f t="shared" si="356"/>
        <v>101</v>
      </c>
      <c r="AE284" s="42">
        <f t="shared" si="356"/>
        <v>40</v>
      </c>
      <c r="AF284" s="42">
        <f t="shared" si="356"/>
        <v>21</v>
      </c>
      <c r="AG284" s="42">
        <f t="shared" si="356"/>
        <v>14</v>
      </c>
    </row>
    <row r="285">
      <c r="A285" s="34" t="s">
        <v>934</v>
      </c>
      <c r="B285" s="35" t="s">
        <v>75</v>
      </c>
      <c r="C285" s="36" t="s">
        <v>67</v>
      </c>
      <c r="D285" s="37"/>
      <c r="E285" s="37"/>
      <c r="F285" s="37"/>
      <c r="G285" s="35" t="s">
        <v>68</v>
      </c>
      <c r="H285" s="35" t="s">
        <v>156</v>
      </c>
      <c r="I285" s="38">
        <v>45034.0</v>
      </c>
      <c r="J285" s="45" t="s">
        <v>935</v>
      </c>
      <c r="K285" s="35" t="s">
        <v>329</v>
      </c>
      <c r="L285" s="35" t="str">
        <f t="shared" si="2"/>
        <v>4.26</v>
      </c>
      <c r="M285" s="35" t="s">
        <v>61</v>
      </c>
      <c r="N285" s="35" t="s">
        <v>79</v>
      </c>
      <c r="O285" s="35" t="s">
        <v>734</v>
      </c>
      <c r="P285" s="27"/>
      <c r="Q285" s="27"/>
      <c r="R285" s="40">
        <v>1497.0</v>
      </c>
      <c r="S285" s="41">
        <v>44658.0</v>
      </c>
      <c r="T285" s="42">
        <f t="shared" si="348"/>
        <v>4</v>
      </c>
      <c r="U285" s="42">
        <f t="shared" si="349"/>
        <v>2022</v>
      </c>
      <c r="V285" s="43">
        <f t="shared" si="350"/>
        <v>2.306625578</v>
      </c>
      <c r="W285" s="44" t="s">
        <v>936</v>
      </c>
      <c r="X285" s="42">
        <f t="shared" si="6"/>
        <v>0</v>
      </c>
      <c r="Y285" s="42">
        <f t="shared" si="7"/>
        <v>1</v>
      </c>
      <c r="Z285" s="42">
        <f t="shared" si="8"/>
        <v>0</v>
      </c>
      <c r="AA285" s="42">
        <f t="shared" si="9"/>
        <v>0</v>
      </c>
      <c r="AB285" s="42">
        <f t="shared" si="10"/>
        <v>0</v>
      </c>
      <c r="AC285" s="42">
        <f t="shared" ref="AC285:AG285" si="357">X285+AC284</f>
        <v>104</v>
      </c>
      <c r="AD285" s="42">
        <f t="shared" si="357"/>
        <v>102</v>
      </c>
      <c r="AE285" s="42">
        <f t="shared" si="357"/>
        <v>40</v>
      </c>
      <c r="AF285" s="42">
        <f t="shared" si="357"/>
        <v>21</v>
      </c>
      <c r="AG285" s="42">
        <f t="shared" si="357"/>
        <v>14</v>
      </c>
    </row>
    <row r="286">
      <c r="A286" s="34" t="s">
        <v>937</v>
      </c>
      <c r="B286" s="35" t="s">
        <v>66</v>
      </c>
      <c r="C286" s="36"/>
      <c r="D286" s="37" t="s">
        <v>67</v>
      </c>
      <c r="E286" s="37"/>
      <c r="F286" s="37"/>
      <c r="G286" s="35" t="s">
        <v>122</v>
      </c>
      <c r="H286" s="35" t="s">
        <v>156</v>
      </c>
      <c r="I286" s="38">
        <v>45034.0</v>
      </c>
      <c r="J286" s="39"/>
      <c r="K286" s="35" t="s">
        <v>119</v>
      </c>
      <c r="L286" s="35" t="str">
        <f t="shared" si="2"/>
        <v>4.27</v>
      </c>
      <c r="M286" s="35" t="s">
        <v>60</v>
      </c>
      <c r="N286" s="35" t="s">
        <v>72</v>
      </c>
      <c r="O286" s="35"/>
      <c r="P286" s="27"/>
      <c r="Q286" s="27"/>
      <c r="R286" s="40"/>
      <c r="S286" s="41"/>
      <c r="T286" s="42"/>
      <c r="U286" s="42"/>
      <c r="V286" s="43"/>
      <c r="W286" s="44" t="s">
        <v>938</v>
      </c>
      <c r="X286" s="42">
        <f t="shared" si="6"/>
        <v>1</v>
      </c>
      <c r="Y286" s="42">
        <f t="shared" si="7"/>
        <v>0</v>
      </c>
      <c r="Z286" s="42">
        <f t="shared" si="8"/>
        <v>0</v>
      </c>
      <c r="AA286" s="42">
        <f t="shared" si="9"/>
        <v>0</v>
      </c>
      <c r="AB286" s="42">
        <f t="shared" si="10"/>
        <v>0</v>
      </c>
      <c r="AC286" s="42">
        <f t="shared" ref="AC286:AG286" si="358">X286+AC285</f>
        <v>105</v>
      </c>
      <c r="AD286" s="42">
        <f t="shared" si="358"/>
        <v>102</v>
      </c>
      <c r="AE286" s="42">
        <f t="shared" si="358"/>
        <v>40</v>
      </c>
      <c r="AF286" s="42">
        <f t="shared" si="358"/>
        <v>21</v>
      </c>
      <c r="AG286" s="42">
        <f t="shared" si="358"/>
        <v>14</v>
      </c>
    </row>
    <row r="287">
      <c r="A287" s="34" t="s">
        <v>939</v>
      </c>
      <c r="B287" s="35" t="s">
        <v>75</v>
      </c>
      <c r="C287" s="36" t="s">
        <v>67</v>
      </c>
      <c r="D287" s="37"/>
      <c r="E287" s="37"/>
      <c r="F287" s="37"/>
      <c r="G287" s="35" t="s">
        <v>68</v>
      </c>
      <c r="H287" s="35" t="s">
        <v>156</v>
      </c>
      <c r="I287" s="38">
        <v>45034.0</v>
      </c>
      <c r="J287" s="45" t="s">
        <v>940</v>
      </c>
      <c r="K287" s="35" t="s">
        <v>329</v>
      </c>
      <c r="L287" s="35" t="str">
        <f t="shared" si="2"/>
        <v>4.26</v>
      </c>
      <c r="M287" s="35" t="s">
        <v>60</v>
      </c>
      <c r="N287" s="35" t="s">
        <v>72</v>
      </c>
      <c r="O287" s="35"/>
      <c r="P287" s="27"/>
      <c r="Q287" s="27"/>
      <c r="R287" s="40">
        <v>9983.0</v>
      </c>
      <c r="S287" s="41">
        <v>44904.0</v>
      </c>
      <c r="T287" s="42">
        <f>MONTH(S287)</f>
        <v>12</v>
      </c>
      <c r="U287" s="42">
        <f>YEAR(S287)</f>
        <v>2022</v>
      </c>
      <c r="V287" s="43">
        <f>R287/(TODAY()-S287)</f>
        <v>24.77171216</v>
      </c>
      <c r="W287" s="44" t="s">
        <v>941</v>
      </c>
      <c r="X287" s="42">
        <f t="shared" si="6"/>
        <v>1</v>
      </c>
      <c r="Y287" s="42">
        <f t="shared" si="7"/>
        <v>0</v>
      </c>
      <c r="Z287" s="42">
        <f t="shared" si="8"/>
        <v>0</v>
      </c>
      <c r="AA287" s="42">
        <f t="shared" si="9"/>
        <v>0</v>
      </c>
      <c r="AB287" s="42">
        <f t="shared" si="10"/>
        <v>0</v>
      </c>
      <c r="AC287" s="42">
        <f t="shared" ref="AC287:AG287" si="359">X287+AC286</f>
        <v>106</v>
      </c>
      <c r="AD287" s="42">
        <f t="shared" si="359"/>
        <v>102</v>
      </c>
      <c r="AE287" s="42">
        <f t="shared" si="359"/>
        <v>40</v>
      </c>
      <c r="AF287" s="42">
        <f t="shared" si="359"/>
        <v>21</v>
      </c>
      <c r="AG287" s="42">
        <f t="shared" si="359"/>
        <v>14</v>
      </c>
    </row>
    <row r="288">
      <c r="A288" s="34" t="s">
        <v>942</v>
      </c>
      <c r="B288" s="35" t="s">
        <v>66</v>
      </c>
      <c r="C288" s="36"/>
      <c r="D288" s="37" t="s">
        <v>67</v>
      </c>
      <c r="E288" s="37"/>
      <c r="F288" s="37"/>
      <c r="G288" s="35" t="s">
        <v>122</v>
      </c>
      <c r="H288" s="35" t="s">
        <v>156</v>
      </c>
      <c r="I288" s="38">
        <v>45034.0</v>
      </c>
      <c r="J288" s="45" t="s">
        <v>943</v>
      </c>
      <c r="K288" s="35" t="s">
        <v>119</v>
      </c>
      <c r="L288" s="35" t="str">
        <f t="shared" si="2"/>
        <v>4.27</v>
      </c>
      <c r="M288" s="35" t="s">
        <v>61</v>
      </c>
      <c r="N288" s="35" t="s">
        <v>72</v>
      </c>
      <c r="O288" s="35"/>
      <c r="P288" s="27"/>
      <c r="Q288" s="27"/>
      <c r="R288" s="40"/>
      <c r="S288" s="41"/>
      <c r="T288" s="42"/>
      <c r="U288" s="42"/>
      <c r="V288" s="43"/>
      <c r="W288" s="44" t="s">
        <v>944</v>
      </c>
      <c r="X288" s="42">
        <f t="shared" si="6"/>
        <v>0</v>
      </c>
      <c r="Y288" s="42">
        <f t="shared" si="7"/>
        <v>1</v>
      </c>
      <c r="Z288" s="42">
        <f t="shared" si="8"/>
        <v>0</v>
      </c>
      <c r="AA288" s="42">
        <f t="shared" si="9"/>
        <v>0</v>
      </c>
      <c r="AB288" s="42">
        <f t="shared" si="10"/>
        <v>0</v>
      </c>
      <c r="AC288" s="42">
        <f t="shared" ref="AC288:AG288" si="360">X288+AC287</f>
        <v>106</v>
      </c>
      <c r="AD288" s="42">
        <f t="shared" si="360"/>
        <v>103</v>
      </c>
      <c r="AE288" s="42">
        <f t="shared" si="360"/>
        <v>40</v>
      </c>
      <c r="AF288" s="42">
        <f t="shared" si="360"/>
        <v>21</v>
      </c>
      <c r="AG288" s="42">
        <f t="shared" si="360"/>
        <v>14</v>
      </c>
    </row>
    <row r="289">
      <c r="A289" s="34" t="s">
        <v>945</v>
      </c>
      <c r="B289" s="35" t="s">
        <v>148</v>
      </c>
      <c r="C289" s="36" t="s">
        <v>67</v>
      </c>
      <c r="D289" s="37"/>
      <c r="E289" s="37"/>
      <c r="F289" s="37"/>
      <c r="G289" s="35" t="s">
        <v>68</v>
      </c>
      <c r="H289" s="35" t="s">
        <v>946</v>
      </c>
      <c r="I289" s="38">
        <v>45034.0</v>
      </c>
      <c r="J289" s="45" t="s">
        <v>947</v>
      </c>
      <c r="K289" s="35" t="s">
        <v>299</v>
      </c>
      <c r="L289" s="35" t="str">
        <f t="shared" si="2"/>
        <v>unkn</v>
      </c>
      <c r="M289" s="35" t="s">
        <v>61</v>
      </c>
      <c r="N289" s="35" t="s">
        <v>79</v>
      </c>
      <c r="O289" s="35" t="s">
        <v>734</v>
      </c>
      <c r="P289" s="27"/>
      <c r="Q289" s="27"/>
      <c r="R289" s="40">
        <v>41390.0</v>
      </c>
      <c r="S289" s="41">
        <v>44831.0</v>
      </c>
      <c r="T289" s="42">
        <f t="shared" ref="T289:T290" si="362">MONTH(S289)</f>
        <v>9</v>
      </c>
      <c r="U289" s="42">
        <f t="shared" ref="U289:U290" si="363">YEAR(S289)</f>
        <v>2022</v>
      </c>
      <c r="V289" s="43">
        <f t="shared" ref="V289:V290" si="364">R289/(TODAY()-S289)</f>
        <v>86.95378151</v>
      </c>
      <c r="W289" s="44" t="s">
        <v>948</v>
      </c>
      <c r="X289" s="42">
        <f t="shared" si="6"/>
        <v>0</v>
      </c>
      <c r="Y289" s="42">
        <f t="shared" si="7"/>
        <v>1</v>
      </c>
      <c r="Z289" s="42">
        <f t="shared" si="8"/>
        <v>0</v>
      </c>
      <c r="AA289" s="42">
        <f t="shared" si="9"/>
        <v>0</v>
      </c>
      <c r="AB289" s="42">
        <f t="shared" si="10"/>
        <v>0</v>
      </c>
      <c r="AC289" s="42">
        <f t="shared" ref="AC289:AG289" si="361">X289+AC288</f>
        <v>106</v>
      </c>
      <c r="AD289" s="42">
        <f t="shared" si="361"/>
        <v>104</v>
      </c>
      <c r="AE289" s="42">
        <f t="shared" si="361"/>
        <v>40</v>
      </c>
      <c r="AF289" s="42">
        <f t="shared" si="361"/>
        <v>21</v>
      </c>
      <c r="AG289" s="42">
        <f t="shared" si="361"/>
        <v>14</v>
      </c>
    </row>
    <row r="290">
      <c r="A290" s="34" t="s">
        <v>949</v>
      </c>
      <c r="B290" s="35" t="s">
        <v>66</v>
      </c>
      <c r="C290" s="36"/>
      <c r="D290" s="37" t="s">
        <v>67</v>
      </c>
      <c r="E290" s="37"/>
      <c r="F290" s="37"/>
      <c r="G290" s="35" t="s">
        <v>950</v>
      </c>
      <c r="H290" s="35" t="s">
        <v>156</v>
      </c>
      <c r="I290" s="38">
        <v>45034.0</v>
      </c>
      <c r="J290" s="45" t="s">
        <v>951</v>
      </c>
      <c r="K290" s="35" t="s">
        <v>952</v>
      </c>
      <c r="L290" s="35" t="str">
        <f t="shared" si="2"/>
        <v>4.18</v>
      </c>
      <c r="M290" s="35" t="s">
        <v>61</v>
      </c>
      <c r="N290" s="35" t="s">
        <v>72</v>
      </c>
      <c r="O290" s="35"/>
      <c r="P290" s="27"/>
      <c r="Q290" s="27"/>
      <c r="R290" s="40">
        <v>1359.0</v>
      </c>
      <c r="S290" s="41">
        <v>43327.0</v>
      </c>
      <c r="T290" s="42">
        <f t="shared" si="362"/>
        <v>8</v>
      </c>
      <c r="U290" s="42">
        <f t="shared" si="363"/>
        <v>2018</v>
      </c>
      <c r="V290" s="43">
        <f t="shared" si="364"/>
        <v>0.6863636364</v>
      </c>
      <c r="W290" s="44" t="s">
        <v>953</v>
      </c>
      <c r="X290" s="42">
        <f t="shared" si="6"/>
        <v>0</v>
      </c>
      <c r="Y290" s="42">
        <f t="shared" si="7"/>
        <v>1</v>
      </c>
      <c r="Z290" s="42">
        <f t="shared" si="8"/>
        <v>0</v>
      </c>
      <c r="AA290" s="42">
        <f t="shared" si="9"/>
        <v>0</v>
      </c>
      <c r="AB290" s="42">
        <f t="shared" si="10"/>
        <v>0</v>
      </c>
      <c r="AC290" s="42">
        <f t="shared" ref="AC290:AG290" si="365">X290+AC289</f>
        <v>106</v>
      </c>
      <c r="AD290" s="42">
        <f t="shared" si="365"/>
        <v>105</v>
      </c>
      <c r="AE290" s="42">
        <f t="shared" si="365"/>
        <v>40</v>
      </c>
      <c r="AF290" s="42">
        <f t="shared" si="365"/>
        <v>21</v>
      </c>
      <c r="AG290" s="42">
        <f t="shared" si="365"/>
        <v>14</v>
      </c>
    </row>
    <row r="291">
      <c r="A291" s="34" t="s">
        <v>954</v>
      </c>
      <c r="B291" s="35" t="s">
        <v>148</v>
      </c>
      <c r="C291" s="36" t="s">
        <v>67</v>
      </c>
      <c r="D291" s="37" t="s">
        <v>67</v>
      </c>
      <c r="E291" s="37"/>
      <c r="F291" s="37"/>
      <c r="G291" s="35" t="s">
        <v>650</v>
      </c>
      <c r="H291" s="35" t="s">
        <v>156</v>
      </c>
      <c r="I291" s="38">
        <v>45035.0</v>
      </c>
      <c r="J291" s="39"/>
      <c r="K291" s="35" t="s">
        <v>955</v>
      </c>
      <c r="L291" s="35" t="str">
        <f t="shared" si="2"/>
        <v>5.01</v>
      </c>
      <c r="M291" s="35" t="s">
        <v>62</v>
      </c>
      <c r="N291" s="35" t="s">
        <v>72</v>
      </c>
      <c r="O291" s="35"/>
      <c r="P291" s="27"/>
      <c r="Q291" s="27"/>
      <c r="R291" s="40"/>
      <c r="S291" s="41"/>
      <c r="T291" s="42"/>
      <c r="U291" s="42"/>
      <c r="V291" s="43"/>
      <c r="W291" s="44" t="s">
        <v>956</v>
      </c>
      <c r="X291" s="42">
        <f t="shared" si="6"/>
        <v>0</v>
      </c>
      <c r="Y291" s="42">
        <f t="shared" si="7"/>
        <v>0</v>
      </c>
      <c r="Z291" s="42">
        <f t="shared" si="8"/>
        <v>1</v>
      </c>
      <c r="AA291" s="42">
        <f t="shared" si="9"/>
        <v>0</v>
      </c>
      <c r="AB291" s="42">
        <f t="shared" si="10"/>
        <v>0</v>
      </c>
      <c r="AC291" s="42">
        <f t="shared" ref="AC291:AG291" si="366">X291+AC290</f>
        <v>106</v>
      </c>
      <c r="AD291" s="42">
        <f t="shared" si="366"/>
        <v>105</v>
      </c>
      <c r="AE291" s="42">
        <f t="shared" si="366"/>
        <v>41</v>
      </c>
      <c r="AF291" s="42">
        <f t="shared" si="366"/>
        <v>21</v>
      </c>
      <c r="AG291" s="42">
        <f t="shared" si="366"/>
        <v>14</v>
      </c>
    </row>
    <row r="292">
      <c r="A292" s="34" t="s">
        <v>957</v>
      </c>
      <c r="B292" s="35" t="s">
        <v>66</v>
      </c>
      <c r="C292" s="36"/>
      <c r="D292" s="37" t="s">
        <v>67</v>
      </c>
      <c r="E292" s="37"/>
      <c r="F292" s="37"/>
      <c r="G292" s="35" t="s">
        <v>650</v>
      </c>
      <c r="H292" s="35" t="s">
        <v>156</v>
      </c>
      <c r="I292" s="38">
        <v>45035.0</v>
      </c>
      <c r="J292" s="45" t="s">
        <v>958</v>
      </c>
      <c r="K292" s="35" t="s">
        <v>123</v>
      </c>
      <c r="L292" s="35" t="str">
        <f t="shared" si="2"/>
        <v>5.00</v>
      </c>
      <c r="M292" s="35" t="s">
        <v>62</v>
      </c>
      <c r="N292" s="35" t="s">
        <v>72</v>
      </c>
      <c r="O292" s="35"/>
      <c r="P292" s="27"/>
      <c r="Q292" s="27"/>
      <c r="R292" s="40"/>
      <c r="S292" s="41"/>
      <c r="T292" s="42"/>
      <c r="U292" s="42"/>
      <c r="V292" s="43"/>
      <c r="W292" s="44" t="s">
        <v>959</v>
      </c>
      <c r="X292" s="42">
        <f t="shared" si="6"/>
        <v>0</v>
      </c>
      <c r="Y292" s="42">
        <f t="shared" si="7"/>
        <v>0</v>
      </c>
      <c r="Z292" s="42">
        <f t="shared" si="8"/>
        <v>1</v>
      </c>
      <c r="AA292" s="42">
        <f t="shared" si="9"/>
        <v>0</v>
      </c>
      <c r="AB292" s="42">
        <f t="shared" si="10"/>
        <v>0</v>
      </c>
      <c r="AC292" s="42">
        <f t="shared" ref="AC292:AG292" si="367">X292+AC291</f>
        <v>106</v>
      </c>
      <c r="AD292" s="42">
        <f t="shared" si="367"/>
        <v>105</v>
      </c>
      <c r="AE292" s="42">
        <f t="shared" si="367"/>
        <v>42</v>
      </c>
      <c r="AF292" s="42">
        <f t="shared" si="367"/>
        <v>21</v>
      </c>
      <c r="AG292" s="42">
        <f t="shared" si="367"/>
        <v>14</v>
      </c>
    </row>
    <row r="293">
      <c r="A293" s="34" t="s">
        <v>960</v>
      </c>
      <c r="B293" s="35" t="s">
        <v>75</v>
      </c>
      <c r="C293" s="36" t="s">
        <v>67</v>
      </c>
      <c r="D293" s="37"/>
      <c r="E293" s="37"/>
      <c r="F293" s="37"/>
      <c r="G293" s="35" t="s">
        <v>68</v>
      </c>
      <c r="H293" s="35" t="s">
        <v>946</v>
      </c>
      <c r="I293" s="38">
        <v>45035.0</v>
      </c>
      <c r="J293" s="45" t="s">
        <v>961</v>
      </c>
      <c r="K293" s="35" t="s">
        <v>119</v>
      </c>
      <c r="L293" s="35" t="str">
        <f t="shared" si="2"/>
        <v>4.27</v>
      </c>
      <c r="M293" s="35" t="s">
        <v>61</v>
      </c>
      <c r="N293" s="35" t="s">
        <v>72</v>
      </c>
      <c r="O293" s="35" t="s">
        <v>734</v>
      </c>
      <c r="P293" s="27"/>
      <c r="Q293" s="27"/>
      <c r="R293" s="40">
        <v>15271.0</v>
      </c>
      <c r="S293" s="41">
        <v>44977.0</v>
      </c>
      <c r="T293" s="42">
        <f t="shared" ref="T293:T295" si="369">MONTH(S293)</f>
        <v>2</v>
      </c>
      <c r="U293" s="42">
        <f t="shared" ref="U293:U295" si="370">YEAR(S293)</f>
        <v>2023</v>
      </c>
      <c r="V293" s="43">
        <f t="shared" ref="V293:V295" si="371">R293/(TODAY()-S293)</f>
        <v>46.27575758</v>
      </c>
      <c r="W293" s="44" t="s">
        <v>962</v>
      </c>
      <c r="X293" s="42">
        <f t="shared" si="6"/>
        <v>0</v>
      </c>
      <c r="Y293" s="42">
        <f t="shared" si="7"/>
        <v>1</v>
      </c>
      <c r="Z293" s="42">
        <f t="shared" si="8"/>
        <v>0</v>
      </c>
      <c r="AA293" s="42">
        <f t="shared" si="9"/>
        <v>0</v>
      </c>
      <c r="AB293" s="42">
        <f t="shared" si="10"/>
        <v>0</v>
      </c>
      <c r="AC293" s="42">
        <f t="shared" ref="AC293:AG293" si="368">X293+AC292</f>
        <v>106</v>
      </c>
      <c r="AD293" s="42">
        <f t="shared" si="368"/>
        <v>106</v>
      </c>
      <c r="AE293" s="42">
        <f t="shared" si="368"/>
        <v>42</v>
      </c>
      <c r="AF293" s="42">
        <f t="shared" si="368"/>
        <v>21</v>
      </c>
      <c r="AG293" s="42">
        <f t="shared" si="368"/>
        <v>14</v>
      </c>
    </row>
    <row r="294">
      <c r="A294" s="34" t="s">
        <v>963</v>
      </c>
      <c r="B294" s="35" t="s">
        <v>75</v>
      </c>
      <c r="C294" s="36" t="s">
        <v>67</v>
      </c>
      <c r="D294" s="37"/>
      <c r="E294" s="37"/>
      <c r="F294" s="37"/>
      <c r="G294" s="35" t="s">
        <v>68</v>
      </c>
      <c r="H294" s="35" t="s">
        <v>946</v>
      </c>
      <c r="I294" s="38">
        <v>45035.0</v>
      </c>
      <c r="J294" s="45" t="s">
        <v>964</v>
      </c>
      <c r="K294" s="35" t="s">
        <v>965</v>
      </c>
      <c r="L294" s="35" t="str">
        <f t="shared" si="2"/>
        <v>4.15</v>
      </c>
      <c r="M294" s="35" t="s">
        <v>60</v>
      </c>
      <c r="N294" s="35" t="s">
        <v>72</v>
      </c>
      <c r="O294" s="35"/>
      <c r="P294" s="27"/>
      <c r="Q294" s="27"/>
      <c r="R294" s="40">
        <v>7411.0</v>
      </c>
      <c r="S294" s="41">
        <v>43402.0</v>
      </c>
      <c r="T294" s="42">
        <f t="shared" si="369"/>
        <v>10</v>
      </c>
      <c r="U294" s="42">
        <f t="shared" si="370"/>
        <v>2018</v>
      </c>
      <c r="V294" s="43">
        <f t="shared" si="371"/>
        <v>3.890288714</v>
      </c>
      <c r="W294" s="44" t="s">
        <v>966</v>
      </c>
      <c r="X294" s="42">
        <f t="shared" si="6"/>
        <v>1</v>
      </c>
      <c r="Y294" s="42">
        <f t="shared" si="7"/>
        <v>0</v>
      </c>
      <c r="Z294" s="42">
        <f t="shared" si="8"/>
        <v>0</v>
      </c>
      <c r="AA294" s="42">
        <f t="shared" si="9"/>
        <v>0</v>
      </c>
      <c r="AB294" s="42">
        <f t="shared" si="10"/>
        <v>0</v>
      </c>
      <c r="AC294" s="42">
        <f t="shared" ref="AC294:AG294" si="372">X294+AC293</f>
        <v>107</v>
      </c>
      <c r="AD294" s="42">
        <f t="shared" si="372"/>
        <v>106</v>
      </c>
      <c r="AE294" s="42">
        <f t="shared" si="372"/>
        <v>42</v>
      </c>
      <c r="AF294" s="42">
        <f t="shared" si="372"/>
        <v>21</v>
      </c>
      <c r="AG294" s="42">
        <f t="shared" si="372"/>
        <v>14</v>
      </c>
    </row>
    <row r="295">
      <c r="A295" s="34" t="s">
        <v>967</v>
      </c>
      <c r="B295" s="35" t="s">
        <v>75</v>
      </c>
      <c r="C295" s="36" t="s">
        <v>67</v>
      </c>
      <c r="D295" s="37"/>
      <c r="E295" s="37"/>
      <c r="F295" s="37"/>
      <c r="G295" s="35" t="s">
        <v>68</v>
      </c>
      <c r="H295" s="35" t="s">
        <v>946</v>
      </c>
      <c r="I295" s="38">
        <v>45035.0</v>
      </c>
      <c r="J295" s="45" t="s">
        <v>968</v>
      </c>
      <c r="K295" s="35" t="s">
        <v>119</v>
      </c>
      <c r="L295" s="35" t="str">
        <f t="shared" si="2"/>
        <v>4.27</v>
      </c>
      <c r="M295" s="35" t="s">
        <v>61</v>
      </c>
      <c r="N295" s="35" t="s">
        <v>72</v>
      </c>
      <c r="O295" s="35" t="s">
        <v>734</v>
      </c>
      <c r="P295" s="27"/>
      <c r="Q295" s="27"/>
      <c r="R295" s="40">
        <v>82234.0</v>
      </c>
      <c r="S295" s="41">
        <v>44547.0</v>
      </c>
      <c r="T295" s="42">
        <f t="shared" si="369"/>
        <v>12</v>
      </c>
      <c r="U295" s="42">
        <f t="shared" si="370"/>
        <v>2021</v>
      </c>
      <c r="V295" s="43">
        <f t="shared" si="371"/>
        <v>108.2026316</v>
      </c>
      <c r="W295" s="44" t="s">
        <v>969</v>
      </c>
      <c r="X295" s="42">
        <f t="shared" si="6"/>
        <v>0</v>
      </c>
      <c r="Y295" s="42">
        <f t="shared" si="7"/>
        <v>1</v>
      </c>
      <c r="Z295" s="42">
        <f t="shared" si="8"/>
        <v>0</v>
      </c>
      <c r="AA295" s="42">
        <f t="shared" si="9"/>
        <v>0</v>
      </c>
      <c r="AB295" s="42">
        <f t="shared" si="10"/>
        <v>0</v>
      </c>
      <c r="AC295" s="42">
        <f t="shared" ref="AC295:AG295" si="373">X295+AC294</f>
        <v>107</v>
      </c>
      <c r="AD295" s="42">
        <f t="shared" si="373"/>
        <v>107</v>
      </c>
      <c r="AE295" s="42">
        <f t="shared" si="373"/>
        <v>42</v>
      </c>
      <c r="AF295" s="42">
        <f t="shared" si="373"/>
        <v>21</v>
      </c>
      <c r="AG295" s="42">
        <f t="shared" si="373"/>
        <v>14</v>
      </c>
    </row>
    <row r="296">
      <c r="A296" s="34" t="s">
        <v>970</v>
      </c>
      <c r="B296" s="35" t="s">
        <v>66</v>
      </c>
      <c r="C296" s="36"/>
      <c r="D296" s="37" t="s">
        <v>67</v>
      </c>
      <c r="E296" s="37"/>
      <c r="F296" s="37"/>
      <c r="G296" s="35" t="s">
        <v>68</v>
      </c>
      <c r="H296" s="35" t="s">
        <v>156</v>
      </c>
      <c r="I296" s="38">
        <v>45036.0</v>
      </c>
      <c r="J296" s="45" t="s">
        <v>971</v>
      </c>
      <c r="K296" s="35" t="s">
        <v>119</v>
      </c>
      <c r="L296" s="35" t="str">
        <f t="shared" si="2"/>
        <v>4.27</v>
      </c>
      <c r="M296" s="35" t="s">
        <v>60</v>
      </c>
      <c r="N296" s="35" t="s">
        <v>72</v>
      </c>
      <c r="O296" s="35"/>
      <c r="P296" s="27"/>
      <c r="Q296" s="27"/>
      <c r="R296" s="40"/>
      <c r="S296" s="41">
        <v>45036.0</v>
      </c>
      <c r="T296" s="42"/>
      <c r="U296" s="42"/>
      <c r="V296" s="43"/>
      <c r="W296" s="44" t="s">
        <v>972</v>
      </c>
      <c r="X296" s="42">
        <f t="shared" si="6"/>
        <v>1</v>
      </c>
      <c r="Y296" s="42">
        <f t="shared" si="7"/>
        <v>0</v>
      </c>
      <c r="Z296" s="42">
        <f t="shared" si="8"/>
        <v>0</v>
      </c>
      <c r="AA296" s="42">
        <f t="shared" si="9"/>
        <v>0</v>
      </c>
      <c r="AB296" s="42">
        <f t="shared" si="10"/>
        <v>0</v>
      </c>
      <c r="AC296" s="42">
        <f t="shared" ref="AC296:AG296" si="374">X296+AC295</f>
        <v>108</v>
      </c>
      <c r="AD296" s="42">
        <f t="shared" si="374"/>
        <v>107</v>
      </c>
      <c r="AE296" s="42">
        <f t="shared" si="374"/>
        <v>42</v>
      </c>
      <c r="AF296" s="42">
        <f t="shared" si="374"/>
        <v>21</v>
      </c>
      <c r="AG296" s="42">
        <f t="shared" si="374"/>
        <v>14</v>
      </c>
    </row>
    <row r="297">
      <c r="A297" s="34" t="s">
        <v>973</v>
      </c>
      <c r="B297" s="35" t="s">
        <v>66</v>
      </c>
      <c r="C297" s="36"/>
      <c r="D297" s="37" t="s">
        <v>67</v>
      </c>
      <c r="E297" s="37"/>
      <c r="F297" s="37"/>
      <c r="G297" s="35" t="s">
        <v>68</v>
      </c>
      <c r="H297" s="35" t="s">
        <v>156</v>
      </c>
      <c r="I297" s="38">
        <v>45036.0</v>
      </c>
      <c r="J297" s="45" t="s">
        <v>974</v>
      </c>
      <c r="K297" s="35" t="s">
        <v>119</v>
      </c>
      <c r="L297" s="35" t="str">
        <f t="shared" si="2"/>
        <v>4.27</v>
      </c>
      <c r="M297" s="35" t="s">
        <v>60</v>
      </c>
      <c r="N297" s="35" t="s">
        <v>72</v>
      </c>
      <c r="O297" s="35"/>
      <c r="P297" s="27"/>
      <c r="Q297" s="27" t="s">
        <v>48</v>
      </c>
      <c r="R297" s="40">
        <v>1828.0</v>
      </c>
      <c r="S297" s="41">
        <v>44882.0</v>
      </c>
      <c r="T297" s="42">
        <f>MONTH(S297)</f>
        <v>11</v>
      </c>
      <c r="U297" s="42">
        <f>YEAR(S297)</f>
        <v>2022</v>
      </c>
      <c r="V297" s="43">
        <f>R297/(TODAY()-S297)</f>
        <v>4.301176471</v>
      </c>
      <c r="W297" s="44" t="s">
        <v>975</v>
      </c>
      <c r="X297" s="42">
        <f t="shared" si="6"/>
        <v>1</v>
      </c>
      <c r="Y297" s="42">
        <f t="shared" si="7"/>
        <v>0</v>
      </c>
      <c r="Z297" s="42">
        <f t="shared" si="8"/>
        <v>0</v>
      </c>
      <c r="AA297" s="42">
        <f t="shared" si="9"/>
        <v>0</v>
      </c>
      <c r="AB297" s="42">
        <f t="shared" si="10"/>
        <v>0</v>
      </c>
      <c r="AC297" s="42">
        <f t="shared" ref="AC297:AG297" si="375">X297+AC296</f>
        <v>109</v>
      </c>
      <c r="AD297" s="42">
        <f t="shared" si="375"/>
        <v>107</v>
      </c>
      <c r="AE297" s="42">
        <f t="shared" si="375"/>
        <v>42</v>
      </c>
      <c r="AF297" s="42">
        <f t="shared" si="375"/>
        <v>21</v>
      </c>
      <c r="AG297" s="42">
        <f t="shared" si="375"/>
        <v>14</v>
      </c>
    </row>
    <row r="298">
      <c r="A298" s="34" t="s">
        <v>976</v>
      </c>
      <c r="B298" s="35" t="s">
        <v>66</v>
      </c>
      <c r="C298" s="36"/>
      <c r="D298" s="37" t="s">
        <v>67</v>
      </c>
      <c r="E298" s="37"/>
      <c r="F298" s="37"/>
      <c r="G298" s="35" t="s">
        <v>262</v>
      </c>
      <c r="H298" s="35" t="s">
        <v>946</v>
      </c>
      <c r="I298" s="38">
        <v>45036.0</v>
      </c>
      <c r="J298" s="45" t="s">
        <v>977</v>
      </c>
      <c r="K298" s="35"/>
      <c r="L298" s="35"/>
      <c r="M298" s="35" t="s">
        <v>60</v>
      </c>
      <c r="N298" s="35" t="s">
        <v>72</v>
      </c>
      <c r="O298" s="35" t="s">
        <v>734</v>
      </c>
      <c r="P298" s="27"/>
      <c r="Q298" s="27" t="s">
        <v>48</v>
      </c>
      <c r="R298" s="40"/>
      <c r="S298" s="41">
        <v>45042.0</v>
      </c>
      <c r="T298" s="42"/>
      <c r="U298" s="42"/>
      <c r="V298" s="43"/>
      <c r="W298" s="44" t="s">
        <v>978</v>
      </c>
      <c r="X298" s="42">
        <f t="shared" si="6"/>
        <v>1</v>
      </c>
      <c r="Y298" s="42">
        <f t="shared" si="7"/>
        <v>0</v>
      </c>
      <c r="Z298" s="42">
        <f t="shared" si="8"/>
        <v>0</v>
      </c>
      <c r="AA298" s="42">
        <f t="shared" si="9"/>
        <v>0</v>
      </c>
      <c r="AB298" s="42">
        <f t="shared" si="10"/>
        <v>0</v>
      </c>
      <c r="AC298" s="42">
        <f t="shared" ref="AC298:AG298" si="376">X298+AC297</f>
        <v>110</v>
      </c>
      <c r="AD298" s="42">
        <f t="shared" si="376"/>
        <v>107</v>
      </c>
      <c r="AE298" s="42">
        <f t="shared" si="376"/>
        <v>42</v>
      </c>
      <c r="AF298" s="42">
        <f t="shared" si="376"/>
        <v>21</v>
      </c>
      <c r="AG298" s="42">
        <f t="shared" si="376"/>
        <v>14</v>
      </c>
    </row>
    <row r="299">
      <c r="A299" s="34" t="s">
        <v>979</v>
      </c>
      <c r="B299" s="35" t="s">
        <v>75</v>
      </c>
      <c r="C299" s="36" t="s">
        <v>67</v>
      </c>
      <c r="D299" s="37"/>
      <c r="E299" s="37"/>
      <c r="F299" s="37"/>
      <c r="G299" s="35" t="s">
        <v>68</v>
      </c>
      <c r="H299" s="35" t="s">
        <v>116</v>
      </c>
      <c r="I299" s="38">
        <v>45036.0</v>
      </c>
      <c r="J299" s="45" t="s">
        <v>980</v>
      </c>
      <c r="K299" s="35" t="s">
        <v>457</v>
      </c>
      <c r="L299" s="35" t="str">
        <f t="shared" ref="L299:L300" si="378">LEFT(K299,4)</f>
        <v>4.24</v>
      </c>
      <c r="M299" s="35" t="s">
        <v>60</v>
      </c>
      <c r="N299" s="35" t="s">
        <v>72</v>
      </c>
      <c r="O299" s="35" t="s">
        <v>734</v>
      </c>
      <c r="P299" s="27"/>
      <c r="Q299" s="27"/>
      <c r="R299" s="40">
        <v>4892.0</v>
      </c>
      <c r="S299" s="41">
        <v>44050.0</v>
      </c>
      <c r="T299" s="42">
        <f>MONTH(S299)</f>
        <v>8</v>
      </c>
      <c r="U299" s="42">
        <f>YEAR(S299)</f>
        <v>2020</v>
      </c>
      <c r="V299" s="43">
        <f>R299/(TODAY()-S299)</f>
        <v>3.891805887</v>
      </c>
      <c r="W299" s="44" t="s">
        <v>981</v>
      </c>
      <c r="X299" s="42">
        <f t="shared" si="6"/>
        <v>1</v>
      </c>
      <c r="Y299" s="42">
        <f t="shared" si="7"/>
        <v>0</v>
      </c>
      <c r="Z299" s="42">
        <f t="shared" si="8"/>
        <v>0</v>
      </c>
      <c r="AA299" s="42">
        <f t="shared" si="9"/>
        <v>0</v>
      </c>
      <c r="AB299" s="42">
        <f t="shared" si="10"/>
        <v>0</v>
      </c>
      <c r="AC299" s="42">
        <f t="shared" ref="AC299:AG299" si="377">X299+AC298</f>
        <v>111</v>
      </c>
      <c r="AD299" s="42">
        <f t="shared" si="377"/>
        <v>107</v>
      </c>
      <c r="AE299" s="42">
        <f t="shared" si="377"/>
        <v>42</v>
      </c>
      <c r="AF299" s="42">
        <f t="shared" si="377"/>
        <v>21</v>
      </c>
      <c r="AG299" s="42">
        <f t="shared" si="377"/>
        <v>14</v>
      </c>
    </row>
    <row r="300">
      <c r="A300" s="34" t="s">
        <v>982</v>
      </c>
      <c r="B300" s="35" t="s">
        <v>75</v>
      </c>
      <c r="C300" s="36" t="s">
        <v>67</v>
      </c>
      <c r="D300" s="37"/>
      <c r="E300" s="37"/>
      <c r="F300" s="37"/>
      <c r="G300" s="35" t="s">
        <v>262</v>
      </c>
      <c r="H300" s="35" t="s">
        <v>156</v>
      </c>
      <c r="I300" s="38">
        <v>45037.0</v>
      </c>
      <c r="J300" s="45" t="s">
        <v>983</v>
      </c>
      <c r="K300" s="35" t="s">
        <v>273</v>
      </c>
      <c r="L300" s="35" t="str">
        <f t="shared" si="378"/>
        <v>4.25</v>
      </c>
      <c r="M300" s="35" t="s">
        <v>62</v>
      </c>
      <c r="N300" s="35" t="s">
        <v>79</v>
      </c>
      <c r="O300" s="35"/>
      <c r="P300" s="27"/>
      <c r="Q300" s="27"/>
      <c r="R300" s="40"/>
      <c r="S300" s="41"/>
      <c r="T300" s="42"/>
      <c r="U300" s="42"/>
      <c r="V300" s="43"/>
      <c r="W300" s="44" t="s">
        <v>984</v>
      </c>
      <c r="X300" s="42">
        <f t="shared" si="6"/>
        <v>0</v>
      </c>
      <c r="Y300" s="42">
        <f t="shared" si="7"/>
        <v>0</v>
      </c>
      <c r="Z300" s="42">
        <f t="shared" si="8"/>
        <v>1</v>
      </c>
      <c r="AA300" s="42">
        <f t="shared" si="9"/>
        <v>0</v>
      </c>
      <c r="AB300" s="42">
        <f t="shared" si="10"/>
        <v>0</v>
      </c>
      <c r="AC300" s="42">
        <f t="shared" ref="AC300:AG300" si="379">X300+AC299</f>
        <v>111</v>
      </c>
      <c r="AD300" s="42">
        <f t="shared" si="379"/>
        <v>107</v>
      </c>
      <c r="AE300" s="42">
        <f t="shared" si="379"/>
        <v>43</v>
      </c>
      <c r="AF300" s="42">
        <f t="shared" si="379"/>
        <v>21</v>
      </c>
      <c r="AG300" s="42">
        <f t="shared" si="379"/>
        <v>14</v>
      </c>
    </row>
    <row r="301">
      <c r="A301" s="34" t="s">
        <v>985</v>
      </c>
      <c r="B301" s="35" t="s">
        <v>986</v>
      </c>
      <c r="C301" s="36" t="s">
        <v>67</v>
      </c>
      <c r="D301" s="37"/>
      <c r="E301" s="37" t="s">
        <v>67</v>
      </c>
      <c r="F301" s="37"/>
      <c r="G301" s="35" t="s">
        <v>68</v>
      </c>
      <c r="H301" s="35" t="s">
        <v>946</v>
      </c>
      <c r="I301" s="38">
        <v>45037.0</v>
      </c>
      <c r="J301" s="45" t="s">
        <v>987</v>
      </c>
      <c r="K301" s="35"/>
      <c r="L301" s="35"/>
      <c r="M301" s="35" t="s">
        <v>60</v>
      </c>
      <c r="N301" s="35" t="s">
        <v>72</v>
      </c>
      <c r="O301" s="35" t="s">
        <v>734</v>
      </c>
      <c r="P301" s="27"/>
      <c r="Q301" s="27"/>
      <c r="R301" s="40"/>
      <c r="S301" s="41">
        <v>45037.0</v>
      </c>
      <c r="T301" s="42"/>
      <c r="U301" s="42"/>
      <c r="V301" s="43"/>
      <c r="W301" s="44" t="s">
        <v>988</v>
      </c>
      <c r="X301" s="42">
        <f t="shared" si="6"/>
        <v>1</v>
      </c>
      <c r="Y301" s="42">
        <f t="shared" si="7"/>
        <v>0</v>
      </c>
      <c r="Z301" s="42">
        <f t="shared" si="8"/>
        <v>0</v>
      </c>
      <c r="AA301" s="42">
        <f t="shared" si="9"/>
        <v>0</v>
      </c>
      <c r="AB301" s="42">
        <f t="shared" si="10"/>
        <v>0</v>
      </c>
      <c r="AC301" s="42">
        <f t="shared" ref="AC301:AG301" si="380">X301+AC300</f>
        <v>112</v>
      </c>
      <c r="AD301" s="42">
        <f t="shared" si="380"/>
        <v>107</v>
      </c>
      <c r="AE301" s="42">
        <f t="shared" si="380"/>
        <v>43</v>
      </c>
      <c r="AF301" s="42">
        <f t="shared" si="380"/>
        <v>21</v>
      </c>
      <c r="AG301" s="42">
        <f t="shared" si="380"/>
        <v>14</v>
      </c>
    </row>
    <row r="302">
      <c r="A302" s="34" t="s">
        <v>989</v>
      </c>
      <c r="B302" s="35" t="s">
        <v>148</v>
      </c>
      <c r="C302" s="36" t="s">
        <v>67</v>
      </c>
      <c r="D302" s="37"/>
      <c r="E302" s="37"/>
      <c r="F302" s="37"/>
      <c r="G302" s="35" t="s">
        <v>68</v>
      </c>
      <c r="H302" s="35" t="s">
        <v>156</v>
      </c>
      <c r="I302" s="38">
        <v>45038.0</v>
      </c>
      <c r="J302" s="45" t="s">
        <v>990</v>
      </c>
      <c r="K302" s="35" t="s">
        <v>346</v>
      </c>
      <c r="L302" s="35" t="str">
        <f t="shared" ref="L302:L303" si="382">LEFT(K302,4)</f>
        <v>4.22</v>
      </c>
      <c r="M302" s="35" t="s">
        <v>61</v>
      </c>
      <c r="N302" s="35" t="s">
        <v>72</v>
      </c>
      <c r="O302" s="35" t="s">
        <v>991</v>
      </c>
      <c r="P302" s="27"/>
      <c r="Q302" s="27"/>
      <c r="R302" s="40">
        <v>37459.0</v>
      </c>
      <c r="S302" s="41">
        <v>43697.0</v>
      </c>
      <c r="T302" s="42">
        <f t="shared" ref="T302:T308" si="383">MONTH(S302)</f>
        <v>8</v>
      </c>
      <c r="U302" s="42">
        <f t="shared" ref="U302:U308" si="384">YEAR(S302)</f>
        <v>2019</v>
      </c>
      <c r="V302" s="43">
        <f t="shared" ref="V302:V308" si="385">R302/(TODAY()-S302)</f>
        <v>23.26645963</v>
      </c>
      <c r="W302" s="44" t="s">
        <v>992</v>
      </c>
      <c r="X302" s="42">
        <f t="shared" si="6"/>
        <v>0</v>
      </c>
      <c r="Y302" s="42">
        <f t="shared" si="7"/>
        <v>1</v>
      </c>
      <c r="Z302" s="42">
        <f t="shared" si="8"/>
        <v>0</v>
      </c>
      <c r="AA302" s="42">
        <f t="shared" si="9"/>
        <v>0</v>
      </c>
      <c r="AB302" s="42">
        <f t="shared" si="10"/>
        <v>0</v>
      </c>
      <c r="AC302" s="42">
        <f t="shared" ref="AC302:AG302" si="381">X302+AC301</f>
        <v>112</v>
      </c>
      <c r="AD302" s="42">
        <f t="shared" si="381"/>
        <v>108</v>
      </c>
      <c r="AE302" s="42">
        <f t="shared" si="381"/>
        <v>43</v>
      </c>
      <c r="AF302" s="42">
        <f t="shared" si="381"/>
        <v>21</v>
      </c>
      <c r="AG302" s="42">
        <f t="shared" si="381"/>
        <v>14</v>
      </c>
    </row>
    <row r="303">
      <c r="A303" s="34" t="s">
        <v>993</v>
      </c>
      <c r="B303" s="35" t="s">
        <v>75</v>
      </c>
      <c r="C303" s="36" t="s">
        <v>67</v>
      </c>
      <c r="D303" s="37"/>
      <c r="E303" s="37"/>
      <c r="F303" s="37"/>
      <c r="G303" s="35" t="s">
        <v>68</v>
      </c>
      <c r="H303" s="35" t="s">
        <v>156</v>
      </c>
      <c r="I303" s="38">
        <v>45038.0</v>
      </c>
      <c r="J303" s="45" t="s">
        <v>994</v>
      </c>
      <c r="K303" s="35" t="s">
        <v>995</v>
      </c>
      <c r="L303" s="35" t="str">
        <f t="shared" si="382"/>
        <v>4.18</v>
      </c>
      <c r="M303" s="35" t="s">
        <v>61</v>
      </c>
      <c r="N303" s="35" t="s">
        <v>72</v>
      </c>
      <c r="O303" s="35"/>
      <c r="P303" s="27"/>
      <c r="Q303" s="27"/>
      <c r="R303" s="40">
        <v>484.0</v>
      </c>
      <c r="S303" s="41">
        <v>43956.0</v>
      </c>
      <c r="T303" s="42">
        <f t="shared" si="383"/>
        <v>5</v>
      </c>
      <c r="U303" s="42">
        <f t="shared" si="384"/>
        <v>2020</v>
      </c>
      <c r="V303" s="43">
        <f t="shared" si="385"/>
        <v>0.3582531458</v>
      </c>
      <c r="W303" s="44" t="s">
        <v>996</v>
      </c>
      <c r="X303" s="42">
        <f t="shared" si="6"/>
        <v>0</v>
      </c>
      <c r="Y303" s="42">
        <f t="shared" si="7"/>
        <v>1</v>
      </c>
      <c r="Z303" s="42">
        <f t="shared" si="8"/>
        <v>0</v>
      </c>
      <c r="AA303" s="42">
        <f t="shared" si="9"/>
        <v>0</v>
      </c>
      <c r="AB303" s="42">
        <f t="shared" si="10"/>
        <v>0</v>
      </c>
      <c r="AC303" s="42">
        <f t="shared" ref="AC303:AG303" si="386">X303+AC302</f>
        <v>112</v>
      </c>
      <c r="AD303" s="42">
        <f t="shared" si="386"/>
        <v>109</v>
      </c>
      <c r="AE303" s="42">
        <f t="shared" si="386"/>
        <v>43</v>
      </c>
      <c r="AF303" s="42">
        <f t="shared" si="386"/>
        <v>21</v>
      </c>
      <c r="AG303" s="42">
        <f t="shared" si="386"/>
        <v>14</v>
      </c>
    </row>
    <row r="304">
      <c r="A304" s="34" t="s">
        <v>997</v>
      </c>
      <c r="B304" s="35" t="s">
        <v>75</v>
      </c>
      <c r="C304" s="36" t="s">
        <v>67</v>
      </c>
      <c r="D304" s="37"/>
      <c r="E304" s="37"/>
      <c r="F304" s="37"/>
      <c r="G304" s="35" t="s">
        <v>763</v>
      </c>
      <c r="H304" s="35" t="s">
        <v>156</v>
      </c>
      <c r="I304" s="38">
        <v>45038.0</v>
      </c>
      <c r="J304" s="45" t="s">
        <v>998</v>
      </c>
      <c r="K304" s="35"/>
      <c r="L304" s="35"/>
      <c r="M304" s="35" t="s">
        <v>61</v>
      </c>
      <c r="N304" s="35" t="s">
        <v>72</v>
      </c>
      <c r="O304" s="35" t="s">
        <v>734</v>
      </c>
      <c r="P304" s="27"/>
      <c r="Q304" s="27" t="s">
        <v>48</v>
      </c>
      <c r="R304" s="40">
        <v>34856.0</v>
      </c>
      <c r="S304" s="41">
        <v>44481.0</v>
      </c>
      <c r="T304" s="42">
        <f t="shared" si="383"/>
        <v>10</v>
      </c>
      <c r="U304" s="42">
        <f t="shared" si="384"/>
        <v>2021</v>
      </c>
      <c r="V304" s="43">
        <f t="shared" si="385"/>
        <v>42.19854722</v>
      </c>
      <c r="W304" s="44" t="s">
        <v>999</v>
      </c>
      <c r="X304" s="42">
        <f t="shared" si="6"/>
        <v>0</v>
      </c>
      <c r="Y304" s="42">
        <f t="shared" si="7"/>
        <v>1</v>
      </c>
      <c r="Z304" s="42">
        <f t="shared" si="8"/>
        <v>0</v>
      </c>
      <c r="AA304" s="42">
        <f t="shared" si="9"/>
        <v>0</v>
      </c>
      <c r="AB304" s="42">
        <f t="shared" si="10"/>
        <v>0</v>
      </c>
      <c r="AC304" s="42">
        <f t="shared" ref="AC304:AG304" si="387">X304+AC303</f>
        <v>112</v>
      </c>
      <c r="AD304" s="42">
        <f t="shared" si="387"/>
        <v>110</v>
      </c>
      <c r="AE304" s="42">
        <f t="shared" si="387"/>
        <v>43</v>
      </c>
      <c r="AF304" s="42">
        <f t="shared" si="387"/>
        <v>21</v>
      </c>
      <c r="AG304" s="42">
        <f t="shared" si="387"/>
        <v>14</v>
      </c>
    </row>
    <row r="305">
      <c r="A305" s="34" t="s">
        <v>1000</v>
      </c>
      <c r="B305" s="35" t="s">
        <v>75</v>
      </c>
      <c r="C305" s="36" t="s">
        <v>67</v>
      </c>
      <c r="D305" s="37"/>
      <c r="E305" s="37"/>
      <c r="F305" s="37"/>
      <c r="G305" s="35" t="s">
        <v>763</v>
      </c>
      <c r="H305" s="35" t="s">
        <v>156</v>
      </c>
      <c r="I305" s="38">
        <v>45039.0</v>
      </c>
      <c r="J305" s="45" t="s">
        <v>1001</v>
      </c>
      <c r="K305" s="35"/>
      <c r="L305" s="35" t="str">
        <f t="shared" ref="L305:L326" si="389">LEFT(K305,4)</f>
        <v/>
      </c>
      <c r="M305" s="35" t="s">
        <v>60</v>
      </c>
      <c r="N305" s="35" t="s">
        <v>72</v>
      </c>
      <c r="O305" s="35" t="s">
        <v>734</v>
      </c>
      <c r="P305" s="27"/>
      <c r="Q305" s="27"/>
      <c r="R305" s="40">
        <v>8785.0</v>
      </c>
      <c r="S305" s="41">
        <v>44908.0</v>
      </c>
      <c r="T305" s="42">
        <f t="shared" si="383"/>
        <v>12</v>
      </c>
      <c r="U305" s="42">
        <f t="shared" si="384"/>
        <v>2022</v>
      </c>
      <c r="V305" s="43">
        <f t="shared" si="385"/>
        <v>22.01754386</v>
      </c>
      <c r="W305" s="44" t="s">
        <v>1002</v>
      </c>
      <c r="X305" s="42">
        <f t="shared" si="6"/>
        <v>1</v>
      </c>
      <c r="Y305" s="42">
        <f t="shared" si="7"/>
        <v>0</v>
      </c>
      <c r="Z305" s="42">
        <f t="shared" si="8"/>
        <v>0</v>
      </c>
      <c r="AA305" s="42">
        <f t="shared" si="9"/>
        <v>0</v>
      </c>
      <c r="AB305" s="42">
        <f t="shared" si="10"/>
        <v>0</v>
      </c>
      <c r="AC305" s="42">
        <f t="shared" ref="AC305:AG305" si="388">X305+AC304</f>
        <v>113</v>
      </c>
      <c r="AD305" s="42">
        <f t="shared" si="388"/>
        <v>110</v>
      </c>
      <c r="AE305" s="42">
        <f t="shared" si="388"/>
        <v>43</v>
      </c>
      <c r="AF305" s="42">
        <f t="shared" si="388"/>
        <v>21</v>
      </c>
      <c r="AG305" s="42">
        <f t="shared" si="388"/>
        <v>14</v>
      </c>
    </row>
    <row r="306">
      <c r="A306" s="34" t="s">
        <v>1003</v>
      </c>
      <c r="B306" s="35" t="s">
        <v>75</v>
      </c>
      <c r="C306" s="36" t="s">
        <v>67</v>
      </c>
      <c r="D306" s="37"/>
      <c r="E306" s="37"/>
      <c r="F306" s="37"/>
      <c r="G306" s="35" t="s">
        <v>68</v>
      </c>
      <c r="H306" s="35" t="s">
        <v>156</v>
      </c>
      <c r="I306" s="38">
        <v>45039.0</v>
      </c>
      <c r="J306" s="45" t="s">
        <v>1004</v>
      </c>
      <c r="K306" s="35" t="s">
        <v>119</v>
      </c>
      <c r="L306" s="35" t="str">
        <f t="shared" si="389"/>
        <v>4.27</v>
      </c>
      <c r="M306" s="35" t="s">
        <v>61</v>
      </c>
      <c r="N306" s="35" t="s">
        <v>72</v>
      </c>
      <c r="O306" s="35" t="s">
        <v>734</v>
      </c>
      <c r="P306" s="27"/>
      <c r="Q306" s="27"/>
      <c r="R306" s="40">
        <v>147.0</v>
      </c>
      <c r="S306" s="41">
        <v>44804.0</v>
      </c>
      <c r="T306" s="42">
        <f t="shared" si="383"/>
        <v>8</v>
      </c>
      <c r="U306" s="42">
        <f t="shared" si="384"/>
        <v>2022</v>
      </c>
      <c r="V306" s="43">
        <f t="shared" si="385"/>
        <v>0.2922465209</v>
      </c>
      <c r="W306" s="44" t="s">
        <v>1005</v>
      </c>
      <c r="X306" s="42">
        <f t="shared" si="6"/>
        <v>0</v>
      </c>
      <c r="Y306" s="42">
        <f t="shared" si="7"/>
        <v>1</v>
      </c>
      <c r="Z306" s="42">
        <f t="shared" si="8"/>
        <v>0</v>
      </c>
      <c r="AA306" s="42">
        <f t="shared" si="9"/>
        <v>0</v>
      </c>
      <c r="AB306" s="42">
        <f t="shared" si="10"/>
        <v>0</v>
      </c>
      <c r="AC306" s="42">
        <f t="shared" ref="AC306:AG306" si="390">X306+AC305</f>
        <v>113</v>
      </c>
      <c r="AD306" s="42">
        <f t="shared" si="390"/>
        <v>111</v>
      </c>
      <c r="AE306" s="42">
        <f t="shared" si="390"/>
        <v>43</v>
      </c>
      <c r="AF306" s="42">
        <f t="shared" si="390"/>
        <v>21</v>
      </c>
      <c r="AG306" s="42">
        <f t="shared" si="390"/>
        <v>14</v>
      </c>
    </row>
    <row r="307">
      <c r="A307" s="34" t="s">
        <v>1006</v>
      </c>
      <c r="B307" s="35" t="s">
        <v>148</v>
      </c>
      <c r="C307" s="36" t="s">
        <v>67</v>
      </c>
      <c r="D307" s="37" t="s">
        <v>67</v>
      </c>
      <c r="E307" s="37"/>
      <c r="F307" s="37"/>
      <c r="G307" s="35" t="s">
        <v>68</v>
      </c>
      <c r="H307" s="35" t="s">
        <v>156</v>
      </c>
      <c r="I307" s="38">
        <v>45041.0</v>
      </c>
      <c r="J307" s="45" t="s">
        <v>1007</v>
      </c>
      <c r="K307" s="35" t="s">
        <v>273</v>
      </c>
      <c r="L307" s="35" t="str">
        <f t="shared" si="389"/>
        <v>4.25</v>
      </c>
      <c r="M307" s="35" t="s">
        <v>61</v>
      </c>
      <c r="N307" s="35" t="s">
        <v>72</v>
      </c>
      <c r="O307" s="35"/>
      <c r="P307" s="27"/>
      <c r="Q307" s="27"/>
      <c r="R307" s="40">
        <v>66.0</v>
      </c>
      <c r="S307" s="41">
        <v>44119.0</v>
      </c>
      <c r="T307" s="42">
        <f t="shared" si="383"/>
        <v>10</v>
      </c>
      <c r="U307" s="42">
        <f t="shared" si="384"/>
        <v>2020</v>
      </c>
      <c r="V307" s="43">
        <f t="shared" si="385"/>
        <v>0.05555555556</v>
      </c>
      <c r="W307" s="44" t="s">
        <v>1008</v>
      </c>
      <c r="X307" s="42">
        <f t="shared" si="6"/>
        <v>0</v>
      </c>
      <c r="Y307" s="42">
        <f t="shared" si="7"/>
        <v>1</v>
      </c>
      <c r="Z307" s="42">
        <f t="shared" si="8"/>
        <v>0</v>
      </c>
      <c r="AA307" s="42">
        <f t="shared" si="9"/>
        <v>0</v>
      </c>
      <c r="AB307" s="42">
        <f t="shared" si="10"/>
        <v>0</v>
      </c>
      <c r="AC307" s="42">
        <f t="shared" ref="AC307:AG307" si="391">X307+AC306</f>
        <v>113</v>
      </c>
      <c r="AD307" s="42">
        <f t="shared" si="391"/>
        <v>112</v>
      </c>
      <c r="AE307" s="42">
        <f t="shared" si="391"/>
        <v>43</v>
      </c>
      <c r="AF307" s="42">
        <f t="shared" si="391"/>
        <v>21</v>
      </c>
      <c r="AG307" s="42">
        <f t="shared" si="391"/>
        <v>14</v>
      </c>
    </row>
    <row r="308">
      <c r="A308" s="34" t="s">
        <v>1009</v>
      </c>
      <c r="B308" s="35" t="s">
        <v>777</v>
      </c>
      <c r="C308" s="36"/>
      <c r="D308" s="37"/>
      <c r="E308" s="37"/>
      <c r="F308" s="37" t="s">
        <v>67</v>
      </c>
      <c r="G308" s="35" t="s">
        <v>68</v>
      </c>
      <c r="H308" s="35" t="s">
        <v>156</v>
      </c>
      <c r="I308" s="38">
        <v>45041.0</v>
      </c>
      <c r="J308" s="45" t="s">
        <v>1010</v>
      </c>
      <c r="K308" s="35" t="s">
        <v>119</v>
      </c>
      <c r="L308" s="35" t="str">
        <f t="shared" si="389"/>
        <v>4.27</v>
      </c>
      <c r="M308" s="35" t="s">
        <v>61</v>
      </c>
      <c r="N308" s="35" t="s">
        <v>79</v>
      </c>
      <c r="O308" s="35"/>
      <c r="P308" s="27"/>
      <c r="Q308" s="27"/>
      <c r="R308" s="40">
        <v>38.0</v>
      </c>
      <c r="S308" s="41">
        <v>45041.0</v>
      </c>
      <c r="T308" s="42">
        <f t="shared" si="383"/>
        <v>4</v>
      </c>
      <c r="U308" s="42">
        <f t="shared" si="384"/>
        <v>2023</v>
      </c>
      <c r="V308" s="43">
        <f t="shared" si="385"/>
        <v>0.1428571429</v>
      </c>
      <c r="W308" s="44" t="s">
        <v>1011</v>
      </c>
      <c r="X308" s="42">
        <f t="shared" si="6"/>
        <v>0</v>
      </c>
      <c r="Y308" s="42">
        <f t="shared" si="7"/>
        <v>1</v>
      </c>
      <c r="Z308" s="42">
        <f t="shared" si="8"/>
        <v>0</v>
      </c>
      <c r="AA308" s="42">
        <f t="shared" si="9"/>
        <v>0</v>
      </c>
      <c r="AB308" s="42">
        <f t="shared" si="10"/>
        <v>0</v>
      </c>
      <c r="AC308" s="42">
        <f t="shared" ref="AC308:AG308" si="392">X308+AC307</f>
        <v>113</v>
      </c>
      <c r="AD308" s="42">
        <f t="shared" si="392"/>
        <v>113</v>
      </c>
      <c r="AE308" s="42">
        <f t="shared" si="392"/>
        <v>43</v>
      </c>
      <c r="AF308" s="42">
        <f t="shared" si="392"/>
        <v>21</v>
      </c>
      <c r="AG308" s="42">
        <f t="shared" si="392"/>
        <v>14</v>
      </c>
    </row>
    <row r="309">
      <c r="A309" s="34" t="s">
        <v>1012</v>
      </c>
      <c r="B309" s="35" t="s">
        <v>75</v>
      </c>
      <c r="C309" s="36" t="s">
        <v>67</v>
      </c>
      <c r="D309" s="37"/>
      <c r="E309" s="37"/>
      <c r="F309" s="37"/>
      <c r="G309" s="35" t="s">
        <v>650</v>
      </c>
      <c r="H309" s="35" t="s">
        <v>156</v>
      </c>
      <c r="I309" s="38">
        <v>45041.0</v>
      </c>
      <c r="J309" s="45" t="s">
        <v>1013</v>
      </c>
      <c r="K309" s="35" t="s">
        <v>652</v>
      </c>
      <c r="L309" s="35" t="str">
        <f t="shared" si="389"/>
        <v>5.01</v>
      </c>
      <c r="M309" s="35" t="s">
        <v>61</v>
      </c>
      <c r="N309" s="35" t="s">
        <v>72</v>
      </c>
      <c r="O309" s="35"/>
      <c r="P309" s="27"/>
      <c r="Q309" s="27"/>
      <c r="R309" s="40"/>
      <c r="S309" s="41"/>
      <c r="T309" s="42"/>
      <c r="U309" s="42"/>
      <c r="V309" s="43"/>
      <c r="W309" s="44" t="s">
        <v>1014</v>
      </c>
      <c r="X309" s="42">
        <f t="shared" si="6"/>
        <v>0</v>
      </c>
      <c r="Y309" s="42">
        <f t="shared" si="7"/>
        <v>1</v>
      </c>
      <c r="Z309" s="42">
        <f t="shared" si="8"/>
        <v>0</v>
      </c>
      <c r="AA309" s="42">
        <f t="shared" si="9"/>
        <v>0</v>
      </c>
      <c r="AB309" s="42">
        <f t="shared" si="10"/>
        <v>0</v>
      </c>
      <c r="AC309" s="42">
        <f t="shared" ref="AC309:AG309" si="393">X309+AC308</f>
        <v>113</v>
      </c>
      <c r="AD309" s="42">
        <f t="shared" si="393"/>
        <v>114</v>
      </c>
      <c r="AE309" s="42">
        <f t="shared" si="393"/>
        <v>43</v>
      </c>
      <c r="AF309" s="42">
        <f t="shared" si="393"/>
        <v>21</v>
      </c>
      <c r="AG309" s="42">
        <f t="shared" si="393"/>
        <v>14</v>
      </c>
    </row>
    <row r="310">
      <c r="A310" s="34" t="s">
        <v>1015</v>
      </c>
      <c r="B310" s="35" t="s">
        <v>66</v>
      </c>
      <c r="C310" s="36"/>
      <c r="D310" s="37" t="s">
        <v>67</v>
      </c>
      <c r="E310" s="37"/>
      <c r="F310" s="37"/>
      <c r="G310" s="35" t="s">
        <v>68</v>
      </c>
      <c r="H310" s="35" t="s">
        <v>156</v>
      </c>
      <c r="I310" s="38">
        <v>45042.0</v>
      </c>
      <c r="J310" s="45" t="s">
        <v>1016</v>
      </c>
      <c r="K310" s="35" t="s">
        <v>424</v>
      </c>
      <c r="L310" s="35" t="str">
        <f t="shared" si="389"/>
        <v>4.21</v>
      </c>
      <c r="M310" s="35" t="s">
        <v>61</v>
      </c>
      <c r="N310" s="35" t="s">
        <v>79</v>
      </c>
      <c r="O310" s="35"/>
      <c r="P310" s="27"/>
      <c r="Q310" s="27"/>
      <c r="R310" s="40">
        <v>104046.0</v>
      </c>
      <c r="S310" s="41">
        <v>43784.0</v>
      </c>
      <c r="T310" s="42">
        <f t="shared" ref="T310:T313" si="395">MONTH(S310)</f>
        <v>11</v>
      </c>
      <c r="U310" s="42">
        <f t="shared" ref="U310:U313" si="396">YEAR(S310)</f>
        <v>2019</v>
      </c>
      <c r="V310" s="43">
        <f t="shared" ref="V310:V313" si="397">R310/(TODAY()-S310)</f>
        <v>68.31648063</v>
      </c>
      <c r="W310" s="44" t="s">
        <v>1017</v>
      </c>
      <c r="X310" s="42">
        <f t="shared" si="6"/>
        <v>0</v>
      </c>
      <c r="Y310" s="42">
        <f t="shared" si="7"/>
        <v>1</v>
      </c>
      <c r="Z310" s="42">
        <f t="shared" si="8"/>
        <v>0</v>
      </c>
      <c r="AA310" s="42">
        <f t="shared" si="9"/>
        <v>0</v>
      </c>
      <c r="AB310" s="42">
        <f t="shared" si="10"/>
        <v>0</v>
      </c>
      <c r="AC310" s="42">
        <f t="shared" ref="AC310:AG310" si="394">X310+AC309</f>
        <v>113</v>
      </c>
      <c r="AD310" s="42">
        <f t="shared" si="394"/>
        <v>115</v>
      </c>
      <c r="AE310" s="42">
        <f t="shared" si="394"/>
        <v>43</v>
      </c>
      <c r="AF310" s="42">
        <f t="shared" si="394"/>
        <v>21</v>
      </c>
      <c r="AG310" s="42">
        <f t="shared" si="394"/>
        <v>14</v>
      </c>
    </row>
    <row r="311">
      <c r="A311" s="34" t="s">
        <v>1018</v>
      </c>
      <c r="B311" s="35" t="s">
        <v>66</v>
      </c>
      <c r="C311" s="36"/>
      <c r="D311" s="37" t="s">
        <v>67</v>
      </c>
      <c r="E311" s="37"/>
      <c r="F311" s="37"/>
      <c r="G311" s="35" t="s">
        <v>122</v>
      </c>
      <c r="H311" s="35" t="s">
        <v>156</v>
      </c>
      <c r="I311" s="38">
        <v>45043.0</v>
      </c>
      <c r="J311" s="45" t="s">
        <v>1019</v>
      </c>
      <c r="K311" s="35" t="s">
        <v>119</v>
      </c>
      <c r="L311" s="35" t="str">
        <f t="shared" si="389"/>
        <v>4.27</v>
      </c>
      <c r="M311" s="35" t="s">
        <v>60</v>
      </c>
      <c r="N311" s="35" t="s">
        <v>72</v>
      </c>
      <c r="O311" s="35" t="s">
        <v>734</v>
      </c>
      <c r="P311" s="27"/>
      <c r="Q311" s="27"/>
      <c r="R311" s="40">
        <v>0.0</v>
      </c>
      <c r="S311" s="41">
        <v>45043.0</v>
      </c>
      <c r="T311" s="42">
        <f t="shared" si="395"/>
        <v>4</v>
      </c>
      <c r="U311" s="42">
        <f t="shared" si="396"/>
        <v>2023</v>
      </c>
      <c r="V311" s="43">
        <f t="shared" si="397"/>
        <v>0</v>
      </c>
      <c r="W311" s="44" t="s">
        <v>1020</v>
      </c>
      <c r="X311" s="42">
        <f t="shared" si="6"/>
        <v>1</v>
      </c>
      <c r="Y311" s="42">
        <f t="shared" si="7"/>
        <v>0</v>
      </c>
      <c r="Z311" s="42">
        <f t="shared" si="8"/>
        <v>0</v>
      </c>
      <c r="AA311" s="42">
        <f t="shared" si="9"/>
        <v>0</v>
      </c>
      <c r="AB311" s="42">
        <f t="shared" si="10"/>
        <v>0</v>
      </c>
      <c r="AC311" s="42">
        <f t="shared" ref="AC311:AG311" si="398">X311+AC310</f>
        <v>114</v>
      </c>
      <c r="AD311" s="42">
        <f t="shared" si="398"/>
        <v>115</v>
      </c>
      <c r="AE311" s="42">
        <f t="shared" si="398"/>
        <v>43</v>
      </c>
      <c r="AF311" s="42">
        <f t="shared" si="398"/>
        <v>21</v>
      </c>
      <c r="AG311" s="42">
        <f t="shared" si="398"/>
        <v>14</v>
      </c>
    </row>
    <row r="312">
      <c r="A312" s="34" t="s">
        <v>1021</v>
      </c>
      <c r="B312" s="35" t="s">
        <v>106</v>
      </c>
      <c r="C312" s="36"/>
      <c r="D312" s="37"/>
      <c r="E312" s="37"/>
      <c r="F312" s="37" t="s">
        <v>67</v>
      </c>
      <c r="G312" s="35" t="s">
        <v>68</v>
      </c>
      <c r="H312" s="35" t="s">
        <v>156</v>
      </c>
      <c r="I312" s="38">
        <v>45043.0</v>
      </c>
      <c r="J312" s="45" t="s">
        <v>1022</v>
      </c>
      <c r="K312" s="35" t="s">
        <v>119</v>
      </c>
      <c r="L312" s="35" t="str">
        <f t="shared" si="389"/>
        <v>4.27</v>
      </c>
      <c r="M312" s="35" t="s">
        <v>61</v>
      </c>
      <c r="N312" s="35" t="s">
        <v>79</v>
      </c>
      <c r="O312" s="35"/>
      <c r="P312" s="27"/>
      <c r="Q312" s="27"/>
      <c r="R312" s="40">
        <v>0.0</v>
      </c>
      <c r="S312" s="41">
        <v>45043.0</v>
      </c>
      <c r="T312" s="42">
        <f t="shared" si="395"/>
        <v>4</v>
      </c>
      <c r="U312" s="42">
        <f t="shared" si="396"/>
        <v>2023</v>
      </c>
      <c r="V312" s="43">
        <f t="shared" si="397"/>
        <v>0</v>
      </c>
      <c r="W312" s="44" t="s">
        <v>1023</v>
      </c>
      <c r="X312" s="42">
        <f t="shared" si="6"/>
        <v>0</v>
      </c>
      <c r="Y312" s="42">
        <f t="shared" si="7"/>
        <v>1</v>
      </c>
      <c r="Z312" s="42">
        <f t="shared" si="8"/>
        <v>0</v>
      </c>
      <c r="AA312" s="42">
        <f t="shared" si="9"/>
        <v>0</v>
      </c>
      <c r="AB312" s="42">
        <f t="shared" si="10"/>
        <v>0</v>
      </c>
      <c r="AC312" s="42">
        <f t="shared" ref="AC312:AG312" si="399">X312+AC311</f>
        <v>114</v>
      </c>
      <c r="AD312" s="42">
        <f t="shared" si="399"/>
        <v>116</v>
      </c>
      <c r="AE312" s="42">
        <f t="shared" si="399"/>
        <v>43</v>
      </c>
      <c r="AF312" s="42">
        <f t="shared" si="399"/>
        <v>21</v>
      </c>
      <c r="AG312" s="42">
        <f t="shared" si="399"/>
        <v>14</v>
      </c>
    </row>
    <row r="313">
      <c r="A313" s="34" t="s">
        <v>1024</v>
      </c>
      <c r="B313" s="35" t="s">
        <v>75</v>
      </c>
      <c r="C313" s="36" t="s">
        <v>67</v>
      </c>
      <c r="D313" s="37"/>
      <c r="E313" s="37"/>
      <c r="F313" s="37"/>
      <c r="G313" s="35" t="s">
        <v>68</v>
      </c>
      <c r="H313" s="35" t="s">
        <v>156</v>
      </c>
      <c r="I313" s="38">
        <v>45043.0</v>
      </c>
      <c r="J313" s="45" t="s">
        <v>1025</v>
      </c>
      <c r="K313" s="35" t="s">
        <v>119</v>
      </c>
      <c r="L313" s="35" t="str">
        <f t="shared" si="389"/>
        <v>4.27</v>
      </c>
      <c r="M313" s="35" t="s">
        <v>61</v>
      </c>
      <c r="N313" s="35" t="s">
        <v>79</v>
      </c>
      <c r="O313" s="35" t="s">
        <v>734</v>
      </c>
      <c r="P313" s="27"/>
      <c r="Q313" s="27"/>
      <c r="R313" s="40">
        <v>14.0</v>
      </c>
      <c r="S313" s="41">
        <v>45040.0</v>
      </c>
      <c r="T313" s="42">
        <f t="shared" si="395"/>
        <v>4</v>
      </c>
      <c r="U313" s="42">
        <f t="shared" si="396"/>
        <v>2023</v>
      </c>
      <c r="V313" s="43">
        <f t="shared" si="397"/>
        <v>0.05243445693</v>
      </c>
      <c r="W313" s="44" t="s">
        <v>1026</v>
      </c>
      <c r="X313" s="42">
        <f t="shared" si="6"/>
        <v>0</v>
      </c>
      <c r="Y313" s="42">
        <f t="shared" si="7"/>
        <v>1</v>
      </c>
      <c r="Z313" s="42">
        <f t="shared" si="8"/>
        <v>0</v>
      </c>
      <c r="AA313" s="42">
        <f t="shared" si="9"/>
        <v>0</v>
      </c>
      <c r="AB313" s="42">
        <f t="shared" si="10"/>
        <v>0</v>
      </c>
      <c r="AC313" s="42">
        <f t="shared" ref="AC313:AG313" si="400">X313+AC312</f>
        <v>114</v>
      </c>
      <c r="AD313" s="42">
        <f t="shared" si="400"/>
        <v>117</v>
      </c>
      <c r="AE313" s="42">
        <f t="shared" si="400"/>
        <v>43</v>
      </c>
      <c r="AF313" s="42">
        <f t="shared" si="400"/>
        <v>21</v>
      </c>
      <c r="AG313" s="42">
        <f t="shared" si="400"/>
        <v>14</v>
      </c>
    </row>
    <row r="314">
      <c r="A314" s="34" t="s">
        <v>1027</v>
      </c>
      <c r="B314" s="35" t="s">
        <v>66</v>
      </c>
      <c r="C314" s="36"/>
      <c r="D314" s="37" t="s">
        <v>67</v>
      </c>
      <c r="E314" s="37"/>
      <c r="F314" s="37"/>
      <c r="G314" s="35" t="s">
        <v>650</v>
      </c>
      <c r="H314" s="35" t="s">
        <v>156</v>
      </c>
      <c r="I314" s="38">
        <v>45043.0</v>
      </c>
      <c r="J314" s="45" t="s">
        <v>1028</v>
      </c>
      <c r="K314" s="35" t="s">
        <v>1029</v>
      </c>
      <c r="L314" s="35" t="str">
        <f t="shared" si="389"/>
        <v>4.20</v>
      </c>
      <c r="M314" s="35" t="s">
        <v>61</v>
      </c>
      <c r="N314" s="35" t="s">
        <v>79</v>
      </c>
      <c r="O314" s="35"/>
      <c r="P314" s="27"/>
      <c r="Q314" s="27"/>
      <c r="R314" s="40"/>
      <c r="S314" s="41"/>
      <c r="T314" s="42"/>
      <c r="U314" s="42"/>
      <c r="V314" s="43"/>
      <c r="W314" s="44" t="s">
        <v>1030</v>
      </c>
      <c r="X314" s="42">
        <f t="shared" si="6"/>
        <v>0</v>
      </c>
      <c r="Y314" s="42">
        <f t="shared" si="7"/>
        <v>1</v>
      </c>
      <c r="Z314" s="42">
        <f t="shared" si="8"/>
        <v>0</v>
      </c>
      <c r="AA314" s="42">
        <f t="shared" si="9"/>
        <v>0</v>
      </c>
      <c r="AB314" s="42">
        <f t="shared" si="10"/>
        <v>0</v>
      </c>
      <c r="AC314" s="42">
        <f t="shared" ref="AC314:AG314" si="401">X314+AC313</f>
        <v>114</v>
      </c>
      <c r="AD314" s="42">
        <f t="shared" si="401"/>
        <v>118</v>
      </c>
      <c r="AE314" s="42">
        <f t="shared" si="401"/>
        <v>43</v>
      </c>
      <c r="AF314" s="42">
        <f t="shared" si="401"/>
        <v>21</v>
      </c>
      <c r="AG314" s="42">
        <f t="shared" si="401"/>
        <v>14</v>
      </c>
    </row>
    <row r="315">
      <c r="A315" s="34" t="s">
        <v>1031</v>
      </c>
      <c r="B315" s="35" t="s">
        <v>66</v>
      </c>
      <c r="C315" s="36"/>
      <c r="D315" s="37" t="s">
        <v>67</v>
      </c>
      <c r="E315" s="37"/>
      <c r="F315" s="37"/>
      <c r="G315" s="35" t="s">
        <v>68</v>
      </c>
      <c r="H315" s="35" t="s">
        <v>156</v>
      </c>
      <c r="I315" s="38">
        <v>45043.0</v>
      </c>
      <c r="J315" s="45" t="s">
        <v>1032</v>
      </c>
      <c r="K315" s="35" t="s">
        <v>119</v>
      </c>
      <c r="L315" s="35" t="str">
        <f t="shared" si="389"/>
        <v>4.27</v>
      </c>
      <c r="M315" s="35" t="s">
        <v>61</v>
      </c>
      <c r="N315" s="35" t="s">
        <v>72</v>
      </c>
      <c r="O315" s="35"/>
      <c r="P315" s="27"/>
      <c r="Q315" s="27"/>
      <c r="R315" s="40"/>
      <c r="S315" s="41">
        <v>45043.0</v>
      </c>
      <c r="T315" s="42">
        <f t="shared" ref="T315:T317" si="403">MONTH(S315)</f>
        <v>4</v>
      </c>
      <c r="U315" s="42">
        <f t="shared" ref="U315:U317" si="404">YEAR(S315)</f>
        <v>2023</v>
      </c>
      <c r="V315" s="43">
        <f t="shared" ref="V315:V317" si="405">R315/(TODAY()-S315)</f>
        <v>0</v>
      </c>
      <c r="W315" s="44" t="s">
        <v>1033</v>
      </c>
      <c r="X315" s="42">
        <f t="shared" si="6"/>
        <v>0</v>
      </c>
      <c r="Y315" s="42">
        <f t="shared" si="7"/>
        <v>1</v>
      </c>
      <c r="Z315" s="42">
        <f t="shared" si="8"/>
        <v>0</v>
      </c>
      <c r="AA315" s="42">
        <f t="shared" si="9"/>
        <v>0</v>
      </c>
      <c r="AB315" s="42">
        <f t="shared" si="10"/>
        <v>0</v>
      </c>
      <c r="AC315" s="42">
        <f t="shared" ref="AC315:AG315" si="402">X315+AC314</f>
        <v>114</v>
      </c>
      <c r="AD315" s="42">
        <f t="shared" si="402"/>
        <v>119</v>
      </c>
      <c r="AE315" s="42">
        <f t="shared" si="402"/>
        <v>43</v>
      </c>
      <c r="AF315" s="42">
        <f t="shared" si="402"/>
        <v>21</v>
      </c>
      <c r="AG315" s="42">
        <f t="shared" si="402"/>
        <v>14</v>
      </c>
    </row>
    <row r="316">
      <c r="A316" s="34" t="s">
        <v>1034</v>
      </c>
      <c r="B316" s="35" t="s">
        <v>297</v>
      </c>
      <c r="C316" s="36"/>
      <c r="D316" s="37" t="s">
        <v>67</v>
      </c>
      <c r="E316" s="37" t="s">
        <v>67</v>
      </c>
      <c r="F316" s="37"/>
      <c r="G316" s="35" t="s">
        <v>68</v>
      </c>
      <c r="H316" s="35" t="s">
        <v>156</v>
      </c>
      <c r="I316" s="38">
        <v>45043.0</v>
      </c>
      <c r="J316" s="45" t="s">
        <v>1035</v>
      </c>
      <c r="K316" s="35" t="s">
        <v>955</v>
      </c>
      <c r="L316" s="35" t="str">
        <f t="shared" si="389"/>
        <v>5.01</v>
      </c>
      <c r="M316" s="35" t="s">
        <v>61</v>
      </c>
      <c r="N316" s="35" t="s">
        <v>72</v>
      </c>
      <c r="O316" s="35"/>
      <c r="P316" s="27"/>
      <c r="Q316" s="27"/>
      <c r="R316" s="40">
        <v>11642.0</v>
      </c>
      <c r="S316" s="41">
        <v>44820.0</v>
      </c>
      <c r="T316" s="42">
        <f t="shared" si="403"/>
        <v>9</v>
      </c>
      <c r="U316" s="42">
        <f t="shared" si="404"/>
        <v>2022</v>
      </c>
      <c r="V316" s="43">
        <f t="shared" si="405"/>
        <v>23.90554415</v>
      </c>
      <c r="W316" s="44" t="s">
        <v>1036</v>
      </c>
      <c r="X316" s="42">
        <f t="shared" si="6"/>
        <v>0</v>
      </c>
      <c r="Y316" s="42">
        <f t="shared" si="7"/>
        <v>1</v>
      </c>
      <c r="Z316" s="42">
        <f t="shared" si="8"/>
        <v>0</v>
      </c>
      <c r="AA316" s="42">
        <f t="shared" si="9"/>
        <v>0</v>
      </c>
      <c r="AB316" s="42">
        <f t="shared" si="10"/>
        <v>0</v>
      </c>
      <c r="AC316" s="42">
        <f t="shared" ref="AC316:AG316" si="406">X316+AC315</f>
        <v>114</v>
      </c>
      <c r="AD316" s="42">
        <f t="shared" si="406"/>
        <v>120</v>
      </c>
      <c r="AE316" s="42">
        <f t="shared" si="406"/>
        <v>43</v>
      </c>
      <c r="AF316" s="42">
        <f t="shared" si="406"/>
        <v>21</v>
      </c>
      <c r="AG316" s="42">
        <f t="shared" si="406"/>
        <v>14</v>
      </c>
    </row>
    <row r="317">
      <c r="A317" s="34" t="s">
        <v>1037</v>
      </c>
      <c r="B317" s="35" t="s">
        <v>75</v>
      </c>
      <c r="C317" s="36" t="s">
        <v>67</v>
      </c>
      <c r="D317" s="37"/>
      <c r="E317" s="37"/>
      <c r="F317" s="37"/>
      <c r="G317" s="35" t="s">
        <v>68</v>
      </c>
      <c r="H317" s="35" t="s">
        <v>156</v>
      </c>
      <c r="I317" s="38">
        <v>45043.0</v>
      </c>
      <c r="J317" s="45" t="s">
        <v>1038</v>
      </c>
      <c r="K317" s="35" t="s">
        <v>329</v>
      </c>
      <c r="L317" s="35" t="str">
        <f t="shared" si="389"/>
        <v>4.26</v>
      </c>
      <c r="M317" s="35" t="s">
        <v>61</v>
      </c>
      <c r="N317" s="35" t="s">
        <v>72</v>
      </c>
      <c r="O317" s="35" t="s">
        <v>734</v>
      </c>
      <c r="P317" s="27"/>
      <c r="Q317" s="27"/>
      <c r="R317" s="40">
        <v>2705.0</v>
      </c>
      <c r="S317" s="41">
        <v>44621.0</v>
      </c>
      <c r="T317" s="42">
        <f t="shared" si="403"/>
        <v>3</v>
      </c>
      <c r="U317" s="42">
        <f t="shared" si="404"/>
        <v>2022</v>
      </c>
      <c r="V317" s="43">
        <f t="shared" si="405"/>
        <v>3.943148688</v>
      </c>
      <c r="W317" s="44" t="s">
        <v>1039</v>
      </c>
      <c r="X317" s="42">
        <f t="shared" si="6"/>
        <v>0</v>
      </c>
      <c r="Y317" s="42">
        <f t="shared" si="7"/>
        <v>1</v>
      </c>
      <c r="Z317" s="42">
        <f t="shared" si="8"/>
        <v>0</v>
      </c>
      <c r="AA317" s="42">
        <f t="shared" si="9"/>
        <v>0</v>
      </c>
      <c r="AB317" s="42">
        <f t="shared" si="10"/>
        <v>0</v>
      </c>
      <c r="AC317" s="42">
        <f t="shared" ref="AC317:AG317" si="407">X317+AC316</f>
        <v>114</v>
      </c>
      <c r="AD317" s="42">
        <f t="shared" si="407"/>
        <v>121</v>
      </c>
      <c r="AE317" s="42">
        <f t="shared" si="407"/>
        <v>43</v>
      </c>
      <c r="AF317" s="42">
        <f t="shared" si="407"/>
        <v>21</v>
      </c>
      <c r="AG317" s="42">
        <f t="shared" si="407"/>
        <v>14</v>
      </c>
    </row>
    <row r="318">
      <c r="A318" s="34" t="s">
        <v>1040</v>
      </c>
      <c r="B318" s="35" t="s">
        <v>75</v>
      </c>
      <c r="C318" s="36" t="s">
        <v>67</v>
      </c>
      <c r="D318" s="37"/>
      <c r="E318" s="37"/>
      <c r="F318" s="37"/>
      <c r="G318" s="35" t="s">
        <v>262</v>
      </c>
      <c r="H318" s="35" t="s">
        <v>156</v>
      </c>
      <c r="I318" s="38">
        <v>45043.0</v>
      </c>
      <c r="J318" s="45" t="s">
        <v>1041</v>
      </c>
      <c r="K318" s="35" t="s">
        <v>126</v>
      </c>
      <c r="L318" s="35" t="str">
        <f t="shared" si="389"/>
        <v>4.19</v>
      </c>
      <c r="M318" s="35" t="s">
        <v>61</v>
      </c>
      <c r="N318" s="35" t="s">
        <v>72</v>
      </c>
      <c r="O318" s="35" t="s">
        <v>734</v>
      </c>
      <c r="P318" s="27"/>
      <c r="Q318" s="27"/>
      <c r="R318" s="40"/>
      <c r="S318" s="41"/>
      <c r="T318" s="42"/>
      <c r="U318" s="42"/>
      <c r="V318" s="43"/>
      <c r="W318" s="44" t="s">
        <v>1042</v>
      </c>
      <c r="X318" s="42">
        <f t="shared" si="6"/>
        <v>0</v>
      </c>
      <c r="Y318" s="42">
        <f t="shared" si="7"/>
        <v>1</v>
      </c>
      <c r="Z318" s="42">
        <f t="shared" si="8"/>
        <v>0</v>
      </c>
      <c r="AA318" s="42">
        <f t="shared" si="9"/>
        <v>0</v>
      </c>
      <c r="AB318" s="42">
        <f t="shared" si="10"/>
        <v>0</v>
      </c>
      <c r="AC318" s="42">
        <f t="shared" ref="AC318:AG318" si="408">X318+AC317</f>
        <v>114</v>
      </c>
      <c r="AD318" s="42">
        <f t="shared" si="408"/>
        <v>122</v>
      </c>
      <c r="AE318" s="42">
        <f t="shared" si="408"/>
        <v>43</v>
      </c>
      <c r="AF318" s="42">
        <f t="shared" si="408"/>
        <v>21</v>
      </c>
      <c r="AG318" s="42">
        <f t="shared" si="408"/>
        <v>14</v>
      </c>
    </row>
    <row r="319">
      <c r="A319" s="34" t="s">
        <v>1043</v>
      </c>
      <c r="B319" s="35" t="s">
        <v>66</v>
      </c>
      <c r="C319" s="36"/>
      <c r="D319" s="37" t="s">
        <v>67</v>
      </c>
      <c r="E319" s="37"/>
      <c r="F319" s="37"/>
      <c r="G319" s="35" t="s">
        <v>68</v>
      </c>
      <c r="H319" s="35" t="s">
        <v>156</v>
      </c>
      <c r="I319" s="38">
        <v>45044.0</v>
      </c>
      <c r="J319" s="45" t="s">
        <v>1044</v>
      </c>
      <c r="K319" s="35" t="s">
        <v>329</v>
      </c>
      <c r="L319" s="35" t="str">
        <f t="shared" si="389"/>
        <v>4.26</v>
      </c>
      <c r="M319" s="35" t="s">
        <v>63</v>
      </c>
      <c r="N319" s="35" t="s">
        <v>79</v>
      </c>
      <c r="O319" s="35"/>
      <c r="P319" s="27"/>
      <c r="Q319" s="27"/>
      <c r="R319" s="40">
        <v>1216.0</v>
      </c>
      <c r="S319" s="41">
        <v>45044.0</v>
      </c>
      <c r="T319" s="42">
        <f>MONTH(S319)</f>
        <v>4</v>
      </c>
      <c r="U319" s="42">
        <f>YEAR(S319)</f>
        <v>2023</v>
      </c>
      <c r="V319" s="43">
        <f>R319/(TODAY()-S319)</f>
        <v>4.623574144</v>
      </c>
      <c r="W319" s="44" t="s">
        <v>1045</v>
      </c>
      <c r="X319" s="42">
        <f t="shared" si="6"/>
        <v>0</v>
      </c>
      <c r="Y319" s="42">
        <f t="shared" si="7"/>
        <v>0</v>
      </c>
      <c r="Z319" s="42">
        <f t="shared" si="8"/>
        <v>0</v>
      </c>
      <c r="AA319" s="42">
        <f t="shared" si="9"/>
        <v>1</v>
      </c>
      <c r="AB319" s="42">
        <f t="shared" si="10"/>
        <v>0</v>
      </c>
      <c r="AC319" s="42">
        <f t="shared" ref="AC319:AG319" si="409">X319+AC318</f>
        <v>114</v>
      </c>
      <c r="AD319" s="42">
        <f t="shared" si="409"/>
        <v>122</v>
      </c>
      <c r="AE319" s="42">
        <f t="shared" si="409"/>
        <v>43</v>
      </c>
      <c r="AF319" s="42">
        <f t="shared" si="409"/>
        <v>22</v>
      </c>
      <c r="AG319" s="42">
        <f t="shared" si="409"/>
        <v>14</v>
      </c>
    </row>
    <row r="320">
      <c r="A320" s="34" t="s">
        <v>1046</v>
      </c>
      <c r="B320" s="35" t="s">
        <v>75</v>
      </c>
      <c r="C320" s="36" t="s">
        <v>67</v>
      </c>
      <c r="D320" s="37"/>
      <c r="E320" s="37"/>
      <c r="F320" s="37"/>
      <c r="G320" s="35" t="s">
        <v>262</v>
      </c>
      <c r="H320" s="35" t="s">
        <v>156</v>
      </c>
      <c r="I320" s="38">
        <v>45044.0</v>
      </c>
      <c r="J320" s="45" t="s">
        <v>1047</v>
      </c>
      <c r="K320" s="35" t="s">
        <v>1048</v>
      </c>
      <c r="L320" s="35" t="str">
        <f t="shared" si="389"/>
        <v>4.15</v>
      </c>
      <c r="M320" s="35" t="s">
        <v>62</v>
      </c>
      <c r="N320" s="35" t="s">
        <v>72</v>
      </c>
      <c r="O320" s="35" t="s">
        <v>734</v>
      </c>
      <c r="P320" s="27"/>
      <c r="Q320" s="27"/>
      <c r="R320" s="40"/>
      <c r="S320" s="41"/>
      <c r="T320" s="42"/>
      <c r="U320" s="42"/>
      <c r="V320" s="43"/>
      <c r="W320" s="44" t="s">
        <v>1049</v>
      </c>
      <c r="X320" s="42">
        <f t="shared" si="6"/>
        <v>0</v>
      </c>
      <c r="Y320" s="42">
        <f t="shared" si="7"/>
        <v>0</v>
      </c>
      <c r="Z320" s="42">
        <f t="shared" si="8"/>
        <v>1</v>
      </c>
      <c r="AA320" s="42">
        <f t="shared" si="9"/>
        <v>0</v>
      </c>
      <c r="AB320" s="42">
        <f t="shared" si="10"/>
        <v>0</v>
      </c>
      <c r="AC320" s="42">
        <f t="shared" ref="AC320:AG320" si="410">X320+AC319</f>
        <v>114</v>
      </c>
      <c r="AD320" s="42">
        <f t="shared" si="410"/>
        <v>122</v>
      </c>
      <c r="AE320" s="42">
        <f t="shared" si="410"/>
        <v>44</v>
      </c>
      <c r="AF320" s="42">
        <f t="shared" si="410"/>
        <v>22</v>
      </c>
      <c r="AG320" s="42">
        <f t="shared" si="410"/>
        <v>14</v>
      </c>
    </row>
    <row r="321">
      <c r="A321" s="34" t="s">
        <v>1050</v>
      </c>
      <c r="B321" s="35" t="s">
        <v>66</v>
      </c>
      <c r="C321" s="36"/>
      <c r="D321" s="37" t="s">
        <v>67</v>
      </c>
      <c r="E321" s="37"/>
      <c r="F321" s="37"/>
      <c r="G321" s="35" t="s">
        <v>68</v>
      </c>
      <c r="H321" s="35" t="s">
        <v>156</v>
      </c>
      <c r="I321" s="38">
        <v>45044.0</v>
      </c>
      <c r="J321" s="45" t="s">
        <v>1051</v>
      </c>
      <c r="K321" s="35" t="s">
        <v>119</v>
      </c>
      <c r="L321" s="35" t="str">
        <f t="shared" si="389"/>
        <v>4.27</v>
      </c>
      <c r="M321" s="35" t="s">
        <v>61</v>
      </c>
      <c r="N321" s="35" t="s">
        <v>72</v>
      </c>
      <c r="O321" s="35"/>
      <c r="P321" s="27"/>
      <c r="Q321" s="27"/>
      <c r="R321" s="40">
        <v>190.0</v>
      </c>
      <c r="S321" s="41">
        <v>44810.0</v>
      </c>
      <c r="T321" s="42">
        <f t="shared" ref="T321:T343" si="412">MONTH(S321)</f>
        <v>9</v>
      </c>
      <c r="U321" s="42">
        <f t="shared" ref="U321:U343" si="413">YEAR(S321)</f>
        <v>2022</v>
      </c>
      <c r="V321" s="43">
        <f t="shared" ref="V321:V343" si="414">R321/(TODAY()-S321)</f>
        <v>0.3822937626</v>
      </c>
      <c r="W321" s="44" t="s">
        <v>1052</v>
      </c>
      <c r="X321" s="42">
        <f t="shared" si="6"/>
        <v>0</v>
      </c>
      <c r="Y321" s="42">
        <f t="shared" si="7"/>
        <v>1</v>
      </c>
      <c r="Z321" s="42">
        <f t="shared" si="8"/>
        <v>0</v>
      </c>
      <c r="AA321" s="42">
        <f t="shared" si="9"/>
        <v>0</v>
      </c>
      <c r="AB321" s="42">
        <f t="shared" si="10"/>
        <v>0</v>
      </c>
      <c r="AC321" s="42">
        <f t="shared" ref="AC321:AG321" si="411">X321+AC320</f>
        <v>114</v>
      </c>
      <c r="AD321" s="42">
        <f t="shared" si="411"/>
        <v>123</v>
      </c>
      <c r="AE321" s="42">
        <f t="shared" si="411"/>
        <v>44</v>
      </c>
      <c r="AF321" s="42">
        <f t="shared" si="411"/>
        <v>22</v>
      </c>
      <c r="AG321" s="42">
        <f t="shared" si="411"/>
        <v>14</v>
      </c>
    </row>
    <row r="322">
      <c r="A322" s="34" t="s">
        <v>1053</v>
      </c>
      <c r="B322" s="35" t="s">
        <v>106</v>
      </c>
      <c r="C322" s="36"/>
      <c r="D322" s="37"/>
      <c r="E322" s="37"/>
      <c r="F322" s="37" t="s">
        <v>67</v>
      </c>
      <c r="G322" s="35" t="s">
        <v>68</v>
      </c>
      <c r="H322" s="35" t="s">
        <v>156</v>
      </c>
      <c r="I322" s="38">
        <v>45044.0</v>
      </c>
      <c r="J322" s="45" t="s">
        <v>1054</v>
      </c>
      <c r="K322" s="35" t="s">
        <v>557</v>
      </c>
      <c r="L322" s="35" t="str">
        <f t="shared" si="389"/>
        <v>4.26</v>
      </c>
      <c r="M322" s="35" t="s">
        <v>61</v>
      </c>
      <c r="N322" s="35" t="s">
        <v>72</v>
      </c>
      <c r="O322" s="35"/>
      <c r="P322" s="27"/>
      <c r="Q322" s="27"/>
      <c r="R322" s="40">
        <v>523.0</v>
      </c>
      <c r="S322" s="41">
        <v>44316.0</v>
      </c>
      <c r="T322" s="42">
        <f t="shared" si="412"/>
        <v>4</v>
      </c>
      <c r="U322" s="42">
        <f t="shared" si="413"/>
        <v>2021</v>
      </c>
      <c r="V322" s="43">
        <f t="shared" si="414"/>
        <v>0.5277497477</v>
      </c>
      <c r="W322" s="44" t="s">
        <v>1055</v>
      </c>
      <c r="X322" s="42">
        <f t="shared" si="6"/>
        <v>0</v>
      </c>
      <c r="Y322" s="42">
        <f t="shared" si="7"/>
        <v>1</v>
      </c>
      <c r="Z322" s="42">
        <f t="shared" si="8"/>
        <v>0</v>
      </c>
      <c r="AA322" s="42">
        <f t="shared" si="9"/>
        <v>0</v>
      </c>
      <c r="AB322" s="42">
        <f t="shared" si="10"/>
        <v>0</v>
      </c>
      <c r="AC322" s="42">
        <f t="shared" ref="AC322:AG322" si="415">X322+AC321</f>
        <v>114</v>
      </c>
      <c r="AD322" s="42">
        <f t="shared" si="415"/>
        <v>124</v>
      </c>
      <c r="AE322" s="42">
        <f t="shared" si="415"/>
        <v>44</v>
      </c>
      <c r="AF322" s="42">
        <f t="shared" si="415"/>
        <v>22</v>
      </c>
      <c r="AG322" s="42">
        <f t="shared" si="415"/>
        <v>14</v>
      </c>
    </row>
    <row r="323">
      <c r="A323" s="34" t="s">
        <v>1056</v>
      </c>
      <c r="B323" s="35" t="s">
        <v>75</v>
      </c>
      <c r="C323" s="36" t="s">
        <v>67</v>
      </c>
      <c r="D323" s="37"/>
      <c r="E323" s="37"/>
      <c r="F323" s="37"/>
      <c r="G323" s="35" t="s">
        <v>68</v>
      </c>
      <c r="H323" s="35" t="s">
        <v>156</v>
      </c>
      <c r="I323" s="38">
        <v>45044.0</v>
      </c>
      <c r="J323" s="45" t="s">
        <v>1057</v>
      </c>
      <c r="K323" s="35" t="s">
        <v>525</v>
      </c>
      <c r="L323" s="35" t="str">
        <f t="shared" si="389"/>
        <v>4.24</v>
      </c>
      <c r="M323" s="35" t="s">
        <v>60</v>
      </c>
      <c r="N323" s="35" t="s">
        <v>72</v>
      </c>
      <c r="O323" s="35" t="s">
        <v>734</v>
      </c>
      <c r="P323" s="27"/>
      <c r="Q323" s="27"/>
      <c r="R323" s="40">
        <v>5685.0</v>
      </c>
      <c r="S323" s="41">
        <v>44023.0</v>
      </c>
      <c r="T323" s="42">
        <f t="shared" si="412"/>
        <v>7</v>
      </c>
      <c r="U323" s="42">
        <f t="shared" si="413"/>
        <v>2020</v>
      </c>
      <c r="V323" s="43">
        <f t="shared" si="414"/>
        <v>4.427570093</v>
      </c>
      <c r="W323" s="44" t="s">
        <v>1058</v>
      </c>
      <c r="X323" s="42">
        <f t="shared" si="6"/>
        <v>1</v>
      </c>
      <c r="Y323" s="42">
        <f t="shared" si="7"/>
        <v>0</v>
      </c>
      <c r="Z323" s="42">
        <f t="shared" si="8"/>
        <v>0</v>
      </c>
      <c r="AA323" s="42">
        <f t="shared" si="9"/>
        <v>0</v>
      </c>
      <c r="AB323" s="42">
        <f t="shared" si="10"/>
        <v>0</v>
      </c>
      <c r="AC323" s="42">
        <f t="shared" ref="AC323:AG323" si="416">X323+AC322</f>
        <v>115</v>
      </c>
      <c r="AD323" s="42">
        <f t="shared" si="416"/>
        <v>124</v>
      </c>
      <c r="AE323" s="42">
        <f t="shared" si="416"/>
        <v>44</v>
      </c>
      <c r="AF323" s="42">
        <f t="shared" si="416"/>
        <v>22</v>
      </c>
      <c r="AG323" s="42">
        <f t="shared" si="416"/>
        <v>14</v>
      </c>
    </row>
    <row r="324">
      <c r="A324" s="34" t="s">
        <v>1059</v>
      </c>
      <c r="B324" s="35" t="s">
        <v>91</v>
      </c>
      <c r="C324" s="36"/>
      <c r="D324" s="37"/>
      <c r="E324" s="37" t="s">
        <v>67</v>
      </c>
      <c r="F324" s="37"/>
      <c r="G324" s="35" t="s">
        <v>68</v>
      </c>
      <c r="H324" s="35" t="s">
        <v>156</v>
      </c>
      <c r="I324" s="38">
        <v>45046.0</v>
      </c>
      <c r="J324" s="45" t="s">
        <v>1060</v>
      </c>
      <c r="K324" s="35" t="s">
        <v>119</v>
      </c>
      <c r="L324" s="35" t="str">
        <f t="shared" si="389"/>
        <v>4.27</v>
      </c>
      <c r="M324" s="35" t="s">
        <v>60</v>
      </c>
      <c r="N324" s="35" t="s">
        <v>72</v>
      </c>
      <c r="O324" s="35"/>
      <c r="P324" s="27"/>
      <c r="Q324" s="27"/>
      <c r="R324" s="40">
        <v>15.0</v>
      </c>
      <c r="S324" s="41">
        <v>44848.0</v>
      </c>
      <c r="T324" s="42">
        <f t="shared" si="412"/>
        <v>10</v>
      </c>
      <c r="U324" s="42">
        <f t="shared" si="413"/>
        <v>2022</v>
      </c>
      <c r="V324" s="43">
        <f t="shared" si="414"/>
        <v>0.03267973856</v>
      </c>
      <c r="W324" s="44" t="s">
        <v>1061</v>
      </c>
      <c r="X324" s="42">
        <f t="shared" si="6"/>
        <v>1</v>
      </c>
      <c r="Y324" s="42">
        <f t="shared" si="7"/>
        <v>0</v>
      </c>
      <c r="Z324" s="42">
        <f t="shared" si="8"/>
        <v>0</v>
      </c>
      <c r="AA324" s="42">
        <f t="shared" si="9"/>
        <v>0</v>
      </c>
      <c r="AB324" s="42">
        <f t="shared" si="10"/>
        <v>0</v>
      </c>
      <c r="AC324" s="42">
        <f t="shared" ref="AC324:AG324" si="417">X324+AC323</f>
        <v>116</v>
      </c>
      <c r="AD324" s="42">
        <f t="shared" si="417"/>
        <v>124</v>
      </c>
      <c r="AE324" s="42">
        <f t="shared" si="417"/>
        <v>44</v>
      </c>
      <c r="AF324" s="42">
        <f t="shared" si="417"/>
        <v>22</v>
      </c>
      <c r="AG324" s="42">
        <f t="shared" si="417"/>
        <v>14</v>
      </c>
    </row>
    <row r="325">
      <c r="A325" s="34" t="s">
        <v>1062</v>
      </c>
      <c r="B325" s="35" t="s">
        <v>66</v>
      </c>
      <c r="C325" s="36"/>
      <c r="D325" s="37" t="s">
        <v>67</v>
      </c>
      <c r="E325" s="37"/>
      <c r="F325" s="37"/>
      <c r="G325" s="35" t="s">
        <v>68</v>
      </c>
      <c r="H325" s="35" t="s">
        <v>156</v>
      </c>
      <c r="I325" s="38">
        <v>45047.0</v>
      </c>
      <c r="J325" s="45" t="s">
        <v>1063</v>
      </c>
      <c r="K325" s="35" t="s">
        <v>273</v>
      </c>
      <c r="L325" s="35" t="str">
        <f t="shared" si="389"/>
        <v>4.25</v>
      </c>
      <c r="M325" s="35" t="s">
        <v>61</v>
      </c>
      <c r="N325" s="35" t="s">
        <v>72</v>
      </c>
      <c r="O325" s="35"/>
      <c r="P325" s="27"/>
      <c r="Q325" s="27"/>
      <c r="R325" s="40">
        <v>9001.0</v>
      </c>
      <c r="S325" s="41">
        <v>44448.0</v>
      </c>
      <c r="T325" s="42">
        <f t="shared" si="412"/>
        <v>9</v>
      </c>
      <c r="U325" s="42">
        <f t="shared" si="413"/>
        <v>2021</v>
      </c>
      <c r="V325" s="43">
        <f t="shared" si="414"/>
        <v>10.47846333</v>
      </c>
      <c r="W325" s="44" t="s">
        <v>1064</v>
      </c>
      <c r="X325" s="42">
        <f t="shared" si="6"/>
        <v>0</v>
      </c>
      <c r="Y325" s="42">
        <f t="shared" si="7"/>
        <v>1</v>
      </c>
      <c r="Z325" s="42">
        <f t="shared" si="8"/>
        <v>0</v>
      </c>
      <c r="AA325" s="42">
        <f t="shared" si="9"/>
        <v>0</v>
      </c>
      <c r="AB325" s="42">
        <f t="shared" si="10"/>
        <v>0</v>
      </c>
      <c r="AC325" s="42">
        <f t="shared" ref="AC325:AG325" si="418">X325+AC324</f>
        <v>116</v>
      </c>
      <c r="AD325" s="42">
        <f t="shared" si="418"/>
        <v>125</v>
      </c>
      <c r="AE325" s="42">
        <f t="shared" si="418"/>
        <v>44</v>
      </c>
      <c r="AF325" s="42">
        <f t="shared" si="418"/>
        <v>22</v>
      </c>
      <c r="AG325" s="42">
        <f t="shared" si="418"/>
        <v>14</v>
      </c>
    </row>
    <row r="326">
      <c r="A326" s="34" t="s">
        <v>1065</v>
      </c>
      <c r="B326" s="35" t="s">
        <v>66</v>
      </c>
      <c r="C326" s="36"/>
      <c r="D326" s="37" t="s">
        <v>67</v>
      </c>
      <c r="E326" s="37"/>
      <c r="F326" s="37"/>
      <c r="G326" s="35" t="s">
        <v>68</v>
      </c>
      <c r="H326" s="35" t="s">
        <v>156</v>
      </c>
      <c r="I326" s="38">
        <v>45047.0</v>
      </c>
      <c r="J326" s="45" t="s">
        <v>1066</v>
      </c>
      <c r="K326" s="35" t="s">
        <v>329</v>
      </c>
      <c r="L326" s="35" t="str">
        <f t="shared" si="389"/>
        <v>4.26</v>
      </c>
      <c r="M326" s="35" t="s">
        <v>61</v>
      </c>
      <c r="N326" s="35" t="s">
        <v>72</v>
      </c>
      <c r="O326" s="35"/>
      <c r="P326" s="27"/>
      <c r="Q326" s="27"/>
      <c r="R326" s="40">
        <v>5124.0</v>
      </c>
      <c r="S326" s="41">
        <v>44722.0</v>
      </c>
      <c r="T326" s="42">
        <f t="shared" si="412"/>
        <v>6</v>
      </c>
      <c r="U326" s="42">
        <f t="shared" si="413"/>
        <v>2022</v>
      </c>
      <c r="V326" s="43">
        <f t="shared" si="414"/>
        <v>8.758974359</v>
      </c>
      <c r="W326" s="44" t="s">
        <v>1067</v>
      </c>
      <c r="X326" s="42">
        <f t="shared" si="6"/>
        <v>0</v>
      </c>
      <c r="Y326" s="42">
        <f t="shared" si="7"/>
        <v>1</v>
      </c>
      <c r="Z326" s="42">
        <f t="shared" si="8"/>
        <v>0</v>
      </c>
      <c r="AA326" s="42">
        <f t="shared" si="9"/>
        <v>0</v>
      </c>
      <c r="AB326" s="42">
        <f t="shared" si="10"/>
        <v>0</v>
      </c>
      <c r="AC326" s="42">
        <f t="shared" ref="AC326:AG326" si="419">X326+AC325</f>
        <v>116</v>
      </c>
      <c r="AD326" s="42">
        <f t="shared" si="419"/>
        <v>126</v>
      </c>
      <c r="AE326" s="42">
        <f t="shared" si="419"/>
        <v>44</v>
      </c>
      <c r="AF326" s="42">
        <f t="shared" si="419"/>
        <v>22</v>
      </c>
      <c r="AG326" s="42">
        <f t="shared" si="419"/>
        <v>14</v>
      </c>
    </row>
    <row r="327">
      <c r="A327" s="34" t="s">
        <v>1068</v>
      </c>
      <c r="B327" s="35" t="s">
        <v>106</v>
      </c>
      <c r="C327" s="36"/>
      <c r="D327" s="37"/>
      <c r="E327" s="37"/>
      <c r="F327" s="37" t="s">
        <v>67</v>
      </c>
      <c r="G327" s="35" t="s">
        <v>68</v>
      </c>
      <c r="H327" s="35" t="s">
        <v>156</v>
      </c>
      <c r="I327" s="38">
        <v>45047.0</v>
      </c>
      <c r="J327" s="45" t="s">
        <v>1069</v>
      </c>
      <c r="K327" s="35"/>
      <c r="L327" s="35"/>
      <c r="M327" s="35" t="s">
        <v>61</v>
      </c>
      <c r="N327" s="35" t="s">
        <v>72</v>
      </c>
      <c r="O327" s="35"/>
      <c r="P327" s="27"/>
      <c r="Q327" s="27"/>
      <c r="R327" s="40">
        <v>762.0</v>
      </c>
      <c r="S327" s="41">
        <v>44609.0</v>
      </c>
      <c r="T327" s="42">
        <f t="shared" si="412"/>
        <v>2</v>
      </c>
      <c r="U327" s="42">
        <f t="shared" si="413"/>
        <v>2022</v>
      </c>
      <c r="V327" s="43">
        <f t="shared" si="414"/>
        <v>1.091690544</v>
      </c>
      <c r="W327" s="44" t="s">
        <v>1070</v>
      </c>
      <c r="X327" s="42">
        <f t="shared" si="6"/>
        <v>0</v>
      </c>
      <c r="Y327" s="42">
        <f t="shared" si="7"/>
        <v>1</v>
      </c>
      <c r="Z327" s="42">
        <f t="shared" si="8"/>
        <v>0</v>
      </c>
      <c r="AA327" s="42">
        <f t="shared" si="9"/>
        <v>0</v>
      </c>
      <c r="AB327" s="42">
        <f t="shared" si="10"/>
        <v>0</v>
      </c>
      <c r="AC327" s="42">
        <f t="shared" ref="AC327:AG327" si="420">X327+AC326</f>
        <v>116</v>
      </c>
      <c r="AD327" s="42">
        <f t="shared" si="420"/>
        <v>127</v>
      </c>
      <c r="AE327" s="42">
        <f t="shared" si="420"/>
        <v>44</v>
      </c>
      <c r="AF327" s="42">
        <f t="shared" si="420"/>
        <v>22</v>
      </c>
      <c r="AG327" s="42">
        <f t="shared" si="420"/>
        <v>14</v>
      </c>
    </row>
    <row r="328">
      <c r="A328" s="34" t="s">
        <v>1071</v>
      </c>
      <c r="B328" s="35" t="s">
        <v>66</v>
      </c>
      <c r="C328" s="36"/>
      <c r="D328" s="37" t="s">
        <v>67</v>
      </c>
      <c r="E328" s="37"/>
      <c r="F328" s="37"/>
      <c r="G328" s="35" t="s">
        <v>68</v>
      </c>
      <c r="H328" s="35" t="s">
        <v>156</v>
      </c>
      <c r="I328" s="38">
        <v>45047.0</v>
      </c>
      <c r="J328" s="45" t="s">
        <v>1072</v>
      </c>
      <c r="K328" s="35" t="s">
        <v>119</v>
      </c>
      <c r="L328" s="35" t="str">
        <f t="shared" ref="L328:L334" si="422">LEFT(K328,4)</f>
        <v>4.27</v>
      </c>
      <c r="M328" s="35" t="s">
        <v>61</v>
      </c>
      <c r="N328" s="35" t="s">
        <v>72</v>
      </c>
      <c r="O328" s="35"/>
      <c r="P328" s="27"/>
      <c r="Q328" s="27"/>
      <c r="R328" s="40">
        <v>102.0</v>
      </c>
      <c r="S328" s="41">
        <v>44655.0</v>
      </c>
      <c r="T328" s="42">
        <f t="shared" si="412"/>
        <v>4</v>
      </c>
      <c r="U328" s="42">
        <f t="shared" si="413"/>
        <v>2022</v>
      </c>
      <c r="V328" s="43">
        <f t="shared" si="414"/>
        <v>0.1564417178</v>
      </c>
      <c r="W328" s="44" t="s">
        <v>1073</v>
      </c>
      <c r="X328" s="42">
        <f t="shared" si="6"/>
        <v>0</v>
      </c>
      <c r="Y328" s="42">
        <f t="shared" si="7"/>
        <v>1</v>
      </c>
      <c r="Z328" s="42">
        <f t="shared" si="8"/>
        <v>0</v>
      </c>
      <c r="AA328" s="42">
        <f t="shared" si="9"/>
        <v>0</v>
      </c>
      <c r="AB328" s="42">
        <f t="shared" si="10"/>
        <v>0</v>
      </c>
      <c r="AC328" s="42">
        <f t="shared" ref="AC328:AG328" si="421">X328+AC327</f>
        <v>116</v>
      </c>
      <c r="AD328" s="42">
        <f t="shared" si="421"/>
        <v>128</v>
      </c>
      <c r="AE328" s="42">
        <f t="shared" si="421"/>
        <v>44</v>
      </c>
      <c r="AF328" s="42">
        <f t="shared" si="421"/>
        <v>22</v>
      </c>
      <c r="AG328" s="42">
        <f t="shared" si="421"/>
        <v>14</v>
      </c>
    </row>
    <row r="329">
      <c r="A329" s="34" t="s">
        <v>1074</v>
      </c>
      <c r="B329" s="35" t="s">
        <v>91</v>
      </c>
      <c r="C329" s="36"/>
      <c r="D329" s="37"/>
      <c r="E329" s="37" t="s">
        <v>67</v>
      </c>
      <c r="F329" s="37"/>
      <c r="G329" s="35" t="s">
        <v>122</v>
      </c>
      <c r="H329" s="35" t="s">
        <v>156</v>
      </c>
      <c r="I329" s="38">
        <v>45047.0</v>
      </c>
      <c r="J329" s="45" t="s">
        <v>1075</v>
      </c>
      <c r="K329" s="35" t="s">
        <v>119</v>
      </c>
      <c r="L329" s="35" t="str">
        <f t="shared" si="422"/>
        <v>4.27</v>
      </c>
      <c r="M329" s="35" t="s">
        <v>61</v>
      </c>
      <c r="N329" s="35" t="s">
        <v>72</v>
      </c>
      <c r="O329" s="35"/>
      <c r="P329" s="27"/>
      <c r="Q329" s="27"/>
      <c r="R329" s="40">
        <v>453.0</v>
      </c>
      <c r="S329" s="41">
        <v>44901.0</v>
      </c>
      <c r="T329" s="42">
        <f t="shared" si="412"/>
        <v>12</v>
      </c>
      <c r="U329" s="42">
        <f t="shared" si="413"/>
        <v>2022</v>
      </c>
      <c r="V329" s="43">
        <f t="shared" si="414"/>
        <v>1.115763547</v>
      </c>
      <c r="W329" s="44" t="s">
        <v>1076</v>
      </c>
      <c r="X329" s="42">
        <f t="shared" si="6"/>
        <v>0</v>
      </c>
      <c r="Y329" s="42">
        <f t="shared" si="7"/>
        <v>1</v>
      </c>
      <c r="Z329" s="42">
        <f t="shared" si="8"/>
        <v>0</v>
      </c>
      <c r="AA329" s="42">
        <f t="shared" si="9"/>
        <v>0</v>
      </c>
      <c r="AB329" s="42">
        <f t="shared" si="10"/>
        <v>0</v>
      </c>
      <c r="AC329" s="42">
        <f t="shared" ref="AC329:AG329" si="423">X329+AC328</f>
        <v>116</v>
      </c>
      <c r="AD329" s="42">
        <f t="shared" si="423"/>
        <v>129</v>
      </c>
      <c r="AE329" s="42">
        <f t="shared" si="423"/>
        <v>44</v>
      </c>
      <c r="AF329" s="42">
        <f t="shared" si="423"/>
        <v>22</v>
      </c>
      <c r="AG329" s="42">
        <f t="shared" si="423"/>
        <v>14</v>
      </c>
    </row>
    <row r="330">
      <c r="A330" s="34" t="s">
        <v>1077</v>
      </c>
      <c r="B330" s="35" t="s">
        <v>66</v>
      </c>
      <c r="C330" s="36"/>
      <c r="D330" s="37" t="s">
        <v>67</v>
      </c>
      <c r="E330" s="37"/>
      <c r="F330" s="37"/>
      <c r="G330" s="35" t="s">
        <v>68</v>
      </c>
      <c r="H330" s="35" t="s">
        <v>156</v>
      </c>
      <c r="I330" s="38">
        <v>45047.0</v>
      </c>
      <c r="J330" s="45" t="s">
        <v>1078</v>
      </c>
      <c r="K330" s="35" t="s">
        <v>811</v>
      </c>
      <c r="L330" s="35" t="str">
        <f t="shared" si="422"/>
        <v>4.22</v>
      </c>
      <c r="M330" s="35" t="s">
        <v>60</v>
      </c>
      <c r="N330" s="35" t="s">
        <v>72</v>
      </c>
      <c r="O330" s="35"/>
      <c r="P330" s="27"/>
      <c r="Q330" s="27"/>
      <c r="R330" s="40">
        <v>842.0</v>
      </c>
      <c r="S330" s="41">
        <v>44168.0</v>
      </c>
      <c r="T330" s="42">
        <f t="shared" si="412"/>
        <v>12</v>
      </c>
      <c r="U330" s="42">
        <f t="shared" si="413"/>
        <v>2020</v>
      </c>
      <c r="V330" s="43">
        <f t="shared" si="414"/>
        <v>0.7392449517</v>
      </c>
      <c r="W330" s="44" t="s">
        <v>1079</v>
      </c>
      <c r="X330" s="42">
        <f t="shared" si="6"/>
        <v>1</v>
      </c>
      <c r="Y330" s="42">
        <f t="shared" si="7"/>
        <v>0</v>
      </c>
      <c r="Z330" s="42">
        <f t="shared" si="8"/>
        <v>0</v>
      </c>
      <c r="AA330" s="42">
        <f t="shared" si="9"/>
        <v>0</v>
      </c>
      <c r="AB330" s="42">
        <f t="shared" si="10"/>
        <v>0</v>
      </c>
      <c r="AC330" s="42">
        <f t="shared" ref="AC330:AG330" si="424">X330+AC329</f>
        <v>117</v>
      </c>
      <c r="AD330" s="42">
        <f t="shared" si="424"/>
        <v>129</v>
      </c>
      <c r="AE330" s="42">
        <f t="shared" si="424"/>
        <v>44</v>
      </c>
      <c r="AF330" s="42">
        <f t="shared" si="424"/>
        <v>22</v>
      </c>
      <c r="AG330" s="42">
        <f t="shared" si="424"/>
        <v>14</v>
      </c>
    </row>
    <row r="331">
      <c r="A331" s="34" t="s">
        <v>1080</v>
      </c>
      <c r="B331" s="35" t="s">
        <v>148</v>
      </c>
      <c r="C331" s="36" t="s">
        <v>67</v>
      </c>
      <c r="D331" s="37" t="s">
        <v>67</v>
      </c>
      <c r="E331" s="37"/>
      <c r="F331" s="37"/>
      <c r="G331" s="35" t="s">
        <v>68</v>
      </c>
      <c r="H331" s="35" t="s">
        <v>156</v>
      </c>
      <c r="I331" s="38">
        <v>45047.0</v>
      </c>
      <c r="J331" s="45" t="s">
        <v>1081</v>
      </c>
      <c r="K331" s="35" t="s">
        <v>119</v>
      </c>
      <c r="L331" s="35" t="str">
        <f t="shared" si="422"/>
        <v>4.27</v>
      </c>
      <c r="M331" s="35" t="s">
        <v>61</v>
      </c>
      <c r="N331" s="35" t="s">
        <v>72</v>
      </c>
      <c r="O331" s="35"/>
      <c r="P331" s="27"/>
      <c r="Q331" s="27"/>
      <c r="R331" s="40">
        <v>63.0</v>
      </c>
      <c r="S331" s="41">
        <v>44608.0</v>
      </c>
      <c r="T331" s="42">
        <f t="shared" si="412"/>
        <v>2</v>
      </c>
      <c r="U331" s="42">
        <f t="shared" si="413"/>
        <v>2022</v>
      </c>
      <c r="V331" s="43">
        <f t="shared" si="414"/>
        <v>0.09012875536</v>
      </c>
      <c r="W331" s="44" t="s">
        <v>1082</v>
      </c>
      <c r="X331" s="42">
        <f t="shared" si="6"/>
        <v>0</v>
      </c>
      <c r="Y331" s="42">
        <f t="shared" si="7"/>
        <v>1</v>
      </c>
      <c r="Z331" s="42">
        <f t="shared" si="8"/>
        <v>0</v>
      </c>
      <c r="AA331" s="42">
        <f t="shared" si="9"/>
        <v>0</v>
      </c>
      <c r="AB331" s="42">
        <f t="shared" si="10"/>
        <v>0</v>
      </c>
      <c r="AC331" s="42">
        <f t="shared" ref="AC331:AG331" si="425">X331+AC330</f>
        <v>117</v>
      </c>
      <c r="AD331" s="42">
        <f t="shared" si="425"/>
        <v>130</v>
      </c>
      <c r="AE331" s="42">
        <f t="shared" si="425"/>
        <v>44</v>
      </c>
      <c r="AF331" s="42">
        <f t="shared" si="425"/>
        <v>22</v>
      </c>
      <c r="AG331" s="42">
        <f t="shared" si="425"/>
        <v>14</v>
      </c>
    </row>
    <row r="332">
      <c r="A332" s="34" t="s">
        <v>1083</v>
      </c>
      <c r="B332" s="35" t="s">
        <v>66</v>
      </c>
      <c r="C332" s="36"/>
      <c r="D332" s="37" t="s">
        <v>67</v>
      </c>
      <c r="E332" s="37"/>
      <c r="F332" s="37"/>
      <c r="G332" s="35" t="s">
        <v>68</v>
      </c>
      <c r="H332" s="35" t="s">
        <v>156</v>
      </c>
      <c r="I332" s="38">
        <v>45047.0</v>
      </c>
      <c r="J332" s="45" t="s">
        <v>1084</v>
      </c>
      <c r="K332" s="35" t="s">
        <v>280</v>
      </c>
      <c r="L332" s="35" t="str">
        <f t="shared" si="422"/>
        <v>4.25</v>
      </c>
      <c r="M332" s="35" t="s">
        <v>61</v>
      </c>
      <c r="N332" s="35" t="s">
        <v>79</v>
      </c>
      <c r="O332" s="35"/>
      <c r="P332" s="27"/>
      <c r="Q332" s="27"/>
      <c r="R332" s="40">
        <v>1241.0</v>
      </c>
      <c r="S332" s="41">
        <v>44231.0</v>
      </c>
      <c r="T332" s="42">
        <f t="shared" si="412"/>
        <v>2</v>
      </c>
      <c r="U332" s="42">
        <f t="shared" si="413"/>
        <v>2021</v>
      </c>
      <c r="V332" s="43">
        <f t="shared" si="414"/>
        <v>1.153345725</v>
      </c>
      <c r="W332" s="44" t="s">
        <v>1085</v>
      </c>
      <c r="X332" s="42">
        <f t="shared" si="6"/>
        <v>0</v>
      </c>
      <c r="Y332" s="42">
        <f t="shared" si="7"/>
        <v>1</v>
      </c>
      <c r="Z332" s="42">
        <f t="shared" si="8"/>
        <v>0</v>
      </c>
      <c r="AA332" s="42">
        <f t="shared" si="9"/>
        <v>0</v>
      </c>
      <c r="AB332" s="42">
        <f t="shared" si="10"/>
        <v>0</v>
      </c>
      <c r="AC332" s="42">
        <f t="shared" ref="AC332:AG332" si="426">X332+AC331</f>
        <v>117</v>
      </c>
      <c r="AD332" s="42">
        <f t="shared" si="426"/>
        <v>131</v>
      </c>
      <c r="AE332" s="42">
        <f t="shared" si="426"/>
        <v>44</v>
      </c>
      <c r="AF332" s="42">
        <f t="shared" si="426"/>
        <v>22</v>
      </c>
      <c r="AG332" s="42">
        <f t="shared" si="426"/>
        <v>14</v>
      </c>
    </row>
    <row r="333">
      <c r="A333" s="34" t="s">
        <v>1086</v>
      </c>
      <c r="B333" s="35" t="s">
        <v>75</v>
      </c>
      <c r="C333" s="36" t="s">
        <v>67</v>
      </c>
      <c r="D333" s="37"/>
      <c r="E333" s="37"/>
      <c r="F333" s="37"/>
      <c r="G333" s="35" t="s">
        <v>68</v>
      </c>
      <c r="H333" s="35" t="s">
        <v>156</v>
      </c>
      <c r="I333" s="38">
        <v>45047.0</v>
      </c>
      <c r="J333" s="45" t="s">
        <v>1087</v>
      </c>
      <c r="K333" s="35" t="s">
        <v>1088</v>
      </c>
      <c r="L333" s="35" t="str">
        <f t="shared" si="422"/>
        <v>4.21</v>
      </c>
      <c r="M333" s="35" t="s">
        <v>60</v>
      </c>
      <c r="N333" s="35" t="s">
        <v>72</v>
      </c>
      <c r="O333" s="35"/>
      <c r="P333" s="27"/>
      <c r="Q333" s="27"/>
      <c r="R333" s="40">
        <v>3406.0</v>
      </c>
      <c r="S333" s="41">
        <v>43574.0</v>
      </c>
      <c r="T333" s="42">
        <f t="shared" si="412"/>
        <v>4</v>
      </c>
      <c r="U333" s="42">
        <f t="shared" si="413"/>
        <v>2019</v>
      </c>
      <c r="V333" s="43">
        <f t="shared" si="414"/>
        <v>1.965377957</v>
      </c>
      <c r="W333" s="44" t="s">
        <v>1089</v>
      </c>
      <c r="X333" s="42">
        <f t="shared" si="6"/>
        <v>1</v>
      </c>
      <c r="Y333" s="42">
        <f t="shared" si="7"/>
        <v>0</v>
      </c>
      <c r="Z333" s="42">
        <f t="shared" si="8"/>
        <v>0</v>
      </c>
      <c r="AA333" s="42">
        <f t="shared" si="9"/>
        <v>0</v>
      </c>
      <c r="AB333" s="42">
        <f t="shared" si="10"/>
        <v>0</v>
      </c>
      <c r="AC333" s="42">
        <f t="shared" ref="AC333:AG333" si="427">X333+AC332</f>
        <v>118</v>
      </c>
      <c r="AD333" s="42">
        <f t="shared" si="427"/>
        <v>131</v>
      </c>
      <c r="AE333" s="42">
        <f t="shared" si="427"/>
        <v>44</v>
      </c>
      <c r="AF333" s="42">
        <f t="shared" si="427"/>
        <v>22</v>
      </c>
      <c r="AG333" s="42">
        <f t="shared" si="427"/>
        <v>14</v>
      </c>
    </row>
    <row r="334">
      <c r="A334" s="34" t="s">
        <v>1090</v>
      </c>
      <c r="B334" s="35" t="s">
        <v>91</v>
      </c>
      <c r="C334" s="36"/>
      <c r="D334" s="37"/>
      <c r="E334" s="37" t="s">
        <v>67</v>
      </c>
      <c r="F334" s="37"/>
      <c r="G334" s="35" t="s">
        <v>122</v>
      </c>
      <c r="H334" s="35" t="s">
        <v>156</v>
      </c>
      <c r="I334" s="38">
        <v>45047.0</v>
      </c>
      <c r="J334" s="45" t="s">
        <v>1091</v>
      </c>
      <c r="K334" s="35" t="s">
        <v>329</v>
      </c>
      <c r="L334" s="35" t="str">
        <f t="shared" si="422"/>
        <v>4.26</v>
      </c>
      <c r="M334" s="35" t="s">
        <v>61</v>
      </c>
      <c r="N334" s="35" t="s">
        <v>72</v>
      </c>
      <c r="O334" s="35"/>
      <c r="P334" s="27"/>
      <c r="Q334" s="27"/>
      <c r="R334" s="40">
        <v>2240.0</v>
      </c>
      <c r="S334" s="41">
        <v>44651.0</v>
      </c>
      <c r="T334" s="42">
        <f t="shared" si="412"/>
        <v>3</v>
      </c>
      <c r="U334" s="42">
        <f t="shared" si="413"/>
        <v>2022</v>
      </c>
      <c r="V334" s="43">
        <f t="shared" si="414"/>
        <v>3.414634146</v>
      </c>
      <c r="W334" s="44" t="s">
        <v>1092</v>
      </c>
      <c r="X334" s="42">
        <f t="shared" si="6"/>
        <v>0</v>
      </c>
      <c r="Y334" s="42">
        <f t="shared" si="7"/>
        <v>1</v>
      </c>
      <c r="Z334" s="42">
        <f t="shared" si="8"/>
        <v>0</v>
      </c>
      <c r="AA334" s="42">
        <f t="shared" si="9"/>
        <v>0</v>
      </c>
      <c r="AB334" s="42">
        <f t="shared" si="10"/>
        <v>0</v>
      </c>
      <c r="AC334" s="42">
        <f t="shared" ref="AC334:AG334" si="428">X334+AC333</f>
        <v>118</v>
      </c>
      <c r="AD334" s="42">
        <f t="shared" si="428"/>
        <v>132</v>
      </c>
      <c r="AE334" s="42">
        <f t="shared" si="428"/>
        <v>44</v>
      </c>
      <c r="AF334" s="42">
        <f t="shared" si="428"/>
        <v>22</v>
      </c>
      <c r="AG334" s="42">
        <f t="shared" si="428"/>
        <v>14</v>
      </c>
    </row>
    <row r="335">
      <c r="A335" s="34" t="s">
        <v>1093</v>
      </c>
      <c r="B335" s="35" t="s">
        <v>75</v>
      </c>
      <c r="C335" s="36" t="s">
        <v>67</v>
      </c>
      <c r="D335" s="37"/>
      <c r="E335" s="37"/>
      <c r="F335" s="37"/>
      <c r="G335" s="35" t="s">
        <v>763</v>
      </c>
      <c r="H335" s="35" t="s">
        <v>156</v>
      </c>
      <c r="I335" s="38">
        <v>45048.0</v>
      </c>
      <c r="J335" s="45" t="s">
        <v>1094</v>
      </c>
      <c r="K335" s="35"/>
      <c r="L335" s="35"/>
      <c r="M335" s="35" t="s">
        <v>63</v>
      </c>
      <c r="N335" s="35" t="s">
        <v>79</v>
      </c>
      <c r="O335" s="35" t="s">
        <v>734</v>
      </c>
      <c r="P335" s="27"/>
      <c r="Q335" s="27"/>
      <c r="R335" s="40">
        <v>462.0</v>
      </c>
      <c r="S335" s="41">
        <v>45048.0</v>
      </c>
      <c r="T335" s="42">
        <f t="shared" si="412"/>
        <v>5</v>
      </c>
      <c r="U335" s="42">
        <f t="shared" si="413"/>
        <v>2023</v>
      </c>
      <c r="V335" s="43">
        <f t="shared" si="414"/>
        <v>1.783783784</v>
      </c>
      <c r="W335" s="44" t="s">
        <v>1095</v>
      </c>
      <c r="X335" s="42">
        <f t="shared" si="6"/>
        <v>0</v>
      </c>
      <c r="Y335" s="42">
        <f t="shared" si="7"/>
        <v>0</v>
      </c>
      <c r="Z335" s="42">
        <f t="shared" si="8"/>
        <v>0</v>
      </c>
      <c r="AA335" s="42">
        <f t="shared" si="9"/>
        <v>1</v>
      </c>
      <c r="AB335" s="42">
        <f t="shared" si="10"/>
        <v>0</v>
      </c>
      <c r="AC335" s="42">
        <f t="shared" ref="AC335:AG335" si="429">X335+AC334</f>
        <v>118</v>
      </c>
      <c r="AD335" s="42">
        <f t="shared" si="429"/>
        <v>132</v>
      </c>
      <c r="AE335" s="42">
        <f t="shared" si="429"/>
        <v>44</v>
      </c>
      <c r="AF335" s="42">
        <f t="shared" si="429"/>
        <v>23</v>
      </c>
      <c r="AG335" s="42">
        <f t="shared" si="429"/>
        <v>14</v>
      </c>
    </row>
    <row r="336">
      <c r="A336" s="34" t="s">
        <v>1096</v>
      </c>
      <c r="B336" s="35" t="s">
        <v>66</v>
      </c>
      <c r="C336" s="36"/>
      <c r="D336" s="37" t="s">
        <v>67</v>
      </c>
      <c r="E336" s="37"/>
      <c r="F336" s="37"/>
      <c r="G336" s="35" t="s">
        <v>68</v>
      </c>
      <c r="H336" s="35" t="s">
        <v>156</v>
      </c>
      <c r="I336" s="38">
        <v>45048.0</v>
      </c>
      <c r="J336" s="45" t="s">
        <v>1097</v>
      </c>
      <c r="K336" s="35" t="s">
        <v>119</v>
      </c>
      <c r="L336" s="35" t="str">
        <f t="shared" ref="L336:L341" si="431">LEFT(K336,4)</f>
        <v>4.27</v>
      </c>
      <c r="M336" s="35" t="s">
        <v>60</v>
      </c>
      <c r="N336" s="35" t="s">
        <v>72</v>
      </c>
      <c r="O336" s="35"/>
      <c r="P336" s="27"/>
      <c r="Q336" s="27"/>
      <c r="R336" s="40">
        <v>203.0</v>
      </c>
      <c r="S336" s="41">
        <v>44678.0</v>
      </c>
      <c r="T336" s="42">
        <f t="shared" si="412"/>
        <v>4</v>
      </c>
      <c r="U336" s="42">
        <f t="shared" si="413"/>
        <v>2022</v>
      </c>
      <c r="V336" s="43">
        <f t="shared" si="414"/>
        <v>0.3227344992</v>
      </c>
      <c r="W336" s="44" t="s">
        <v>1098</v>
      </c>
      <c r="X336" s="42">
        <f t="shared" si="6"/>
        <v>1</v>
      </c>
      <c r="Y336" s="42">
        <f t="shared" si="7"/>
        <v>0</v>
      </c>
      <c r="Z336" s="42">
        <f t="shared" si="8"/>
        <v>0</v>
      </c>
      <c r="AA336" s="42">
        <f t="shared" si="9"/>
        <v>0</v>
      </c>
      <c r="AB336" s="42">
        <f t="shared" si="10"/>
        <v>0</v>
      </c>
      <c r="AC336" s="42">
        <f t="shared" ref="AC336:AG336" si="430">X336+AC335</f>
        <v>119</v>
      </c>
      <c r="AD336" s="42">
        <f t="shared" si="430"/>
        <v>132</v>
      </c>
      <c r="AE336" s="42">
        <f t="shared" si="430"/>
        <v>44</v>
      </c>
      <c r="AF336" s="42">
        <f t="shared" si="430"/>
        <v>23</v>
      </c>
      <c r="AG336" s="42">
        <f t="shared" si="430"/>
        <v>14</v>
      </c>
    </row>
    <row r="337">
      <c r="A337" s="34" t="s">
        <v>1099</v>
      </c>
      <c r="B337" s="35" t="s">
        <v>66</v>
      </c>
      <c r="C337" s="36"/>
      <c r="D337" s="37" t="s">
        <v>67</v>
      </c>
      <c r="E337" s="37"/>
      <c r="F337" s="37"/>
      <c r="G337" s="35" t="s">
        <v>68</v>
      </c>
      <c r="H337" s="35" t="s">
        <v>156</v>
      </c>
      <c r="I337" s="38">
        <v>45048.0</v>
      </c>
      <c r="J337" s="45" t="s">
        <v>1100</v>
      </c>
      <c r="K337" s="35" t="s">
        <v>329</v>
      </c>
      <c r="L337" s="35" t="str">
        <f t="shared" si="431"/>
        <v>4.26</v>
      </c>
      <c r="M337" s="35" t="s">
        <v>61</v>
      </c>
      <c r="N337" s="35" t="s">
        <v>72</v>
      </c>
      <c r="O337" s="35"/>
      <c r="P337" s="27"/>
      <c r="Q337" s="27"/>
      <c r="R337" s="40">
        <v>132.0</v>
      </c>
      <c r="S337" s="41">
        <v>44502.0</v>
      </c>
      <c r="T337" s="42">
        <f t="shared" si="412"/>
        <v>11</v>
      </c>
      <c r="U337" s="42">
        <f t="shared" si="413"/>
        <v>2021</v>
      </c>
      <c r="V337" s="43">
        <f t="shared" si="414"/>
        <v>0.1639751553</v>
      </c>
      <c r="W337" s="44" t="s">
        <v>1101</v>
      </c>
      <c r="X337" s="42">
        <f t="shared" si="6"/>
        <v>0</v>
      </c>
      <c r="Y337" s="42">
        <f t="shared" si="7"/>
        <v>1</v>
      </c>
      <c r="Z337" s="42">
        <f t="shared" si="8"/>
        <v>0</v>
      </c>
      <c r="AA337" s="42">
        <f t="shared" si="9"/>
        <v>0</v>
      </c>
      <c r="AB337" s="42">
        <f t="shared" si="10"/>
        <v>0</v>
      </c>
      <c r="AC337" s="42">
        <f t="shared" ref="AC337:AG337" si="432">X337+AC336</f>
        <v>119</v>
      </c>
      <c r="AD337" s="42">
        <f t="shared" si="432"/>
        <v>133</v>
      </c>
      <c r="AE337" s="42">
        <f t="shared" si="432"/>
        <v>44</v>
      </c>
      <c r="AF337" s="42">
        <f t="shared" si="432"/>
        <v>23</v>
      </c>
      <c r="AG337" s="42">
        <f t="shared" si="432"/>
        <v>14</v>
      </c>
    </row>
    <row r="338">
      <c r="A338" s="34" t="s">
        <v>1102</v>
      </c>
      <c r="B338" s="35" t="s">
        <v>66</v>
      </c>
      <c r="C338" s="36"/>
      <c r="D338" s="37" t="s">
        <v>67</v>
      </c>
      <c r="E338" s="37"/>
      <c r="F338" s="37"/>
      <c r="G338" s="35" t="s">
        <v>122</v>
      </c>
      <c r="H338" s="35" t="s">
        <v>156</v>
      </c>
      <c r="I338" s="38">
        <v>45048.0</v>
      </c>
      <c r="J338" s="45" t="s">
        <v>1103</v>
      </c>
      <c r="K338" s="35" t="s">
        <v>1104</v>
      </c>
      <c r="L338" s="35" t="str">
        <f t="shared" si="431"/>
        <v>4.11</v>
      </c>
      <c r="M338" s="35" t="s">
        <v>60</v>
      </c>
      <c r="N338" s="35" t="s">
        <v>72</v>
      </c>
      <c r="O338" s="35"/>
      <c r="P338" s="27"/>
      <c r="Q338" s="27"/>
      <c r="R338" s="40">
        <v>269.0</v>
      </c>
      <c r="S338" s="41">
        <v>42618.0</v>
      </c>
      <c r="T338" s="42">
        <f t="shared" si="412"/>
        <v>9</v>
      </c>
      <c r="U338" s="42">
        <f t="shared" si="413"/>
        <v>2016</v>
      </c>
      <c r="V338" s="43">
        <f t="shared" si="414"/>
        <v>0.1000371885</v>
      </c>
      <c r="W338" s="44" t="s">
        <v>1105</v>
      </c>
      <c r="X338" s="42">
        <f t="shared" si="6"/>
        <v>1</v>
      </c>
      <c r="Y338" s="42">
        <f t="shared" si="7"/>
        <v>0</v>
      </c>
      <c r="Z338" s="42">
        <f t="shared" si="8"/>
        <v>0</v>
      </c>
      <c r="AA338" s="42">
        <f t="shared" si="9"/>
        <v>0</v>
      </c>
      <c r="AB338" s="42">
        <f t="shared" si="10"/>
        <v>0</v>
      </c>
      <c r="AC338" s="42">
        <f t="shared" ref="AC338:AG338" si="433">X338+AC337</f>
        <v>120</v>
      </c>
      <c r="AD338" s="42">
        <f t="shared" si="433"/>
        <v>133</v>
      </c>
      <c r="AE338" s="42">
        <f t="shared" si="433"/>
        <v>44</v>
      </c>
      <c r="AF338" s="42">
        <f t="shared" si="433"/>
        <v>23</v>
      </c>
      <c r="AG338" s="42">
        <f t="shared" si="433"/>
        <v>14</v>
      </c>
    </row>
    <row r="339">
      <c r="A339" s="34" t="s">
        <v>1106</v>
      </c>
      <c r="B339" s="35" t="s">
        <v>148</v>
      </c>
      <c r="C339" s="36" t="s">
        <v>67</v>
      </c>
      <c r="D339" s="37" t="s">
        <v>67</v>
      </c>
      <c r="E339" s="37"/>
      <c r="F339" s="37"/>
      <c r="G339" s="35" t="s">
        <v>950</v>
      </c>
      <c r="H339" s="35" t="s">
        <v>156</v>
      </c>
      <c r="I339" s="38">
        <v>45051.0</v>
      </c>
      <c r="J339" s="45" t="s">
        <v>1107</v>
      </c>
      <c r="K339" s="35" t="s">
        <v>119</v>
      </c>
      <c r="L339" s="35" t="str">
        <f t="shared" si="431"/>
        <v>4.27</v>
      </c>
      <c r="M339" s="35" t="s">
        <v>61</v>
      </c>
      <c r="N339" s="35" t="s">
        <v>72</v>
      </c>
      <c r="O339" s="35"/>
      <c r="P339" s="27"/>
      <c r="Q339" s="27"/>
      <c r="R339" s="40">
        <v>1062.0</v>
      </c>
      <c r="S339" s="41">
        <v>44099.0</v>
      </c>
      <c r="T339" s="42">
        <f t="shared" si="412"/>
        <v>9</v>
      </c>
      <c r="U339" s="42">
        <f t="shared" si="413"/>
        <v>2020</v>
      </c>
      <c r="V339" s="43">
        <f t="shared" si="414"/>
        <v>0.8791390728</v>
      </c>
      <c r="W339" s="44" t="s">
        <v>1108</v>
      </c>
      <c r="X339" s="42">
        <f t="shared" si="6"/>
        <v>0</v>
      </c>
      <c r="Y339" s="42">
        <f t="shared" si="7"/>
        <v>1</v>
      </c>
      <c r="Z339" s="42">
        <f t="shared" si="8"/>
        <v>0</v>
      </c>
      <c r="AA339" s="42">
        <f t="shared" si="9"/>
        <v>0</v>
      </c>
      <c r="AB339" s="42">
        <f t="shared" si="10"/>
        <v>0</v>
      </c>
      <c r="AC339" s="42">
        <f t="shared" ref="AC339:AG339" si="434">X339+AC338</f>
        <v>120</v>
      </c>
      <c r="AD339" s="42">
        <f t="shared" si="434"/>
        <v>134</v>
      </c>
      <c r="AE339" s="42">
        <f t="shared" si="434"/>
        <v>44</v>
      </c>
      <c r="AF339" s="42">
        <f t="shared" si="434"/>
        <v>23</v>
      </c>
      <c r="AG339" s="42">
        <f t="shared" si="434"/>
        <v>14</v>
      </c>
    </row>
    <row r="340">
      <c r="A340" s="34" t="s">
        <v>1109</v>
      </c>
      <c r="B340" s="35" t="s">
        <v>66</v>
      </c>
      <c r="C340" s="36"/>
      <c r="D340" s="37" t="s">
        <v>67</v>
      </c>
      <c r="E340" s="37"/>
      <c r="F340" s="37"/>
      <c r="G340" s="35" t="s">
        <v>950</v>
      </c>
      <c r="H340" s="35" t="s">
        <v>156</v>
      </c>
      <c r="I340" s="38">
        <v>45051.0</v>
      </c>
      <c r="J340" s="45" t="s">
        <v>1110</v>
      </c>
      <c r="K340" s="35" t="s">
        <v>329</v>
      </c>
      <c r="L340" s="35" t="str">
        <f t="shared" si="431"/>
        <v>4.26</v>
      </c>
      <c r="M340" s="35" t="s">
        <v>61</v>
      </c>
      <c r="N340" s="35" t="s">
        <v>72</v>
      </c>
      <c r="O340" s="35"/>
      <c r="P340" s="27"/>
      <c r="Q340" s="27"/>
      <c r="R340" s="40">
        <v>891.0</v>
      </c>
      <c r="S340" s="41">
        <v>44028.0</v>
      </c>
      <c r="T340" s="42">
        <f t="shared" si="412"/>
        <v>7</v>
      </c>
      <c r="U340" s="42">
        <f t="shared" si="413"/>
        <v>2020</v>
      </c>
      <c r="V340" s="43">
        <f t="shared" si="414"/>
        <v>0.6966379984</v>
      </c>
      <c r="W340" s="44" t="s">
        <v>1111</v>
      </c>
      <c r="X340" s="42">
        <f t="shared" si="6"/>
        <v>0</v>
      </c>
      <c r="Y340" s="42">
        <f t="shared" si="7"/>
        <v>1</v>
      </c>
      <c r="Z340" s="42">
        <f t="shared" si="8"/>
        <v>0</v>
      </c>
      <c r="AA340" s="42">
        <f t="shared" si="9"/>
        <v>0</v>
      </c>
      <c r="AB340" s="42">
        <f t="shared" si="10"/>
        <v>0</v>
      </c>
      <c r="AC340" s="42">
        <f t="shared" ref="AC340:AG340" si="435">X340+AC339</f>
        <v>120</v>
      </c>
      <c r="AD340" s="42">
        <f t="shared" si="435"/>
        <v>135</v>
      </c>
      <c r="AE340" s="42">
        <f t="shared" si="435"/>
        <v>44</v>
      </c>
      <c r="AF340" s="42">
        <f t="shared" si="435"/>
        <v>23</v>
      </c>
      <c r="AG340" s="42">
        <f t="shared" si="435"/>
        <v>14</v>
      </c>
    </row>
    <row r="341">
      <c r="A341" s="34" t="s">
        <v>1112</v>
      </c>
      <c r="B341" s="35" t="s">
        <v>66</v>
      </c>
      <c r="C341" s="36"/>
      <c r="D341" s="37" t="s">
        <v>67</v>
      </c>
      <c r="E341" s="37"/>
      <c r="F341" s="37"/>
      <c r="G341" s="35" t="s">
        <v>950</v>
      </c>
      <c r="H341" s="35" t="s">
        <v>156</v>
      </c>
      <c r="I341" s="38">
        <v>45051.0</v>
      </c>
      <c r="J341" s="39"/>
      <c r="K341" s="35" t="s">
        <v>955</v>
      </c>
      <c r="L341" s="35" t="str">
        <f t="shared" si="431"/>
        <v>5.01</v>
      </c>
      <c r="M341" s="35" t="s">
        <v>62</v>
      </c>
      <c r="N341" s="35" t="s">
        <v>79</v>
      </c>
      <c r="O341" s="35"/>
      <c r="P341" s="27"/>
      <c r="Q341" s="27"/>
      <c r="R341" s="40">
        <v>53.0</v>
      </c>
      <c r="S341" s="41">
        <v>45047.0</v>
      </c>
      <c r="T341" s="42">
        <f t="shared" si="412"/>
        <v>5</v>
      </c>
      <c r="U341" s="42">
        <f t="shared" si="413"/>
        <v>2023</v>
      </c>
      <c r="V341" s="43">
        <f t="shared" si="414"/>
        <v>0.2038461538</v>
      </c>
      <c r="W341" s="44" t="s">
        <v>1113</v>
      </c>
      <c r="X341" s="42">
        <f t="shared" si="6"/>
        <v>0</v>
      </c>
      <c r="Y341" s="42">
        <f t="shared" si="7"/>
        <v>0</v>
      </c>
      <c r="Z341" s="42">
        <f t="shared" si="8"/>
        <v>1</v>
      </c>
      <c r="AA341" s="42">
        <f t="shared" si="9"/>
        <v>0</v>
      </c>
      <c r="AB341" s="42">
        <f t="shared" si="10"/>
        <v>0</v>
      </c>
      <c r="AC341" s="42">
        <f t="shared" ref="AC341:AG341" si="436">X341+AC340</f>
        <v>120</v>
      </c>
      <c r="AD341" s="42">
        <f t="shared" si="436"/>
        <v>135</v>
      </c>
      <c r="AE341" s="42">
        <f t="shared" si="436"/>
        <v>45</v>
      </c>
      <c r="AF341" s="42">
        <f t="shared" si="436"/>
        <v>23</v>
      </c>
      <c r="AG341" s="42">
        <f t="shared" si="436"/>
        <v>14</v>
      </c>
    </row>
    <row r="342">
      <c r="A342" s="34" t="s">
        <v>1114</v>
      </c>
      <c r="B342" s="35" t="s">
        <v>66</v>
      </c>
      <c r="C342" s="36"/>
      <c r="D342" s="37" t="s">
        <v>67</v>
      </c>
      <c r="E342" s="37"/>
      <c r="F342" s="37"/>
      <c r="G342" s="35" t="s">
        <v>262</v>
      </c>
      <c r="H342" s="35" t="s">
        <v>784</v>
      </c>
      <c r="I342" s="38">
        <v>45052.0</v>
      </c>
      <c r="J342" s="45" t="s">
        <v>1115</v>
      </c>
      <c r="K342" s="35"/>
      <c r="L342" s="35"/>
      <c r="M342" s="35" t="s">
        <v>61</v>
      </c>
      <c r="N342" s="35"/>
      <c r="O342" s="35"/>
      <c r="P342" s="27"/>
      <c r="Q342" s="27"/>
      <c r="R342" s="40">
        <v>433.0</v>
      </c>
      <c r="S342" s="41">
        <v>44708.0</v>
      </c>
      <c r="T342" s="42">
        <f t="shared" si="412"/>
        <v>5</v>
      </c>
      <c r="U342" s="42">
        <f t="shared" si="413"/>
        <v>2022</v>
      </c>
      <c r="V342" s="43">
        <f t="shared" si="414"/>
        <v>0.7228714524</v>
      </c>
      <c r="W342" s="44" t="s">
        <v>1116</v>
      </c>
      <c r="X342" s="42">
        <f t="shared" si="6"/>
        <v>0</v>
      </c>
      <c r="Y342" s="42">
        <f t="shared" si="7"/>
        <v>1</v>
      </c>
      <c r="Z342" s="42">
        <f t="shared" si="8"/>
        <v>0</v>
      </c>
      <c r="AA342" s="42">
        <f t="shared" si="9"/>
        <v>0</v>
      </c>
      <c r="AB342" s="42">
        <f t="shared" si="10"/>
        <v>0</v>
      </c>
      <c r="AC342" s="42">
        <f t="shared" ref="AC342:AG342" si="437">X342+AC341</f>
        <v>120</v>
      </c>
      <c r="AD342" s="42">
        <f t="shared" si="437"/>
        <v>136</v>
      </c>
      <c r="AE342" s="42">
        <f t="shared" si="437"/>
        <v>45</v>
      </c>
      <c r="AF342" s="42">
        <f t="shared" si="437"/>
        <v>23</v>
      </c>
      <c r="AG342" s="42">
        <f t="shared" si="437"/>
        <v>14</v>
      </c>
    </row>
    <row r="343">
      <c r="A343" s="34" t="s">
        <v>1117</v>
      </c>
      <c r="B343" s="35" t="s">
        <v>75</v>
      </c>
      <c r="C343" s="36" t="s">
        <v>67</v>
      </c>
      <c r="D343" s="37"/>
      <c r="E343" s="37"/>
      <c r="F343" s="37"/>
      <c r="G343" s="35" t="s">
        <v>950</v>
      </c>
      <c r="H343" s="35" t="s">
        <v>69</v>
      </c>
      <c r="I343" s="38">
        <v>45052.0</v>
      </c>
      <c r="J343" s="39"/>
      <c r="K343" s="35"/>
      <c r="L343" s="35"/>
      <c r="M343" s="35" t="s">
        <v>60</v>
      </c>
      <c r="N343" s="35" t="s">
        <v>72</v>
      </c>
      <c r="O343" s="35"/>
      <c r="P343" s="27"/>
      <c r="Q343" s="27"/>
      <c r="R343" s="40">
        <v>3826.0</v>
      </c>
      <c r="S343" s="41">
        <v>44789.0</v>
      </c>
      <c r="T343" s="42">
        <f t="shared" si="412"/>
        <v>8</v>
      </c>
      <c r="U343" s="42">
        <f t="shared" si="413"/>
        <v>2022</v>
      </c>
      <c r="V343" s="43">
        <f t="shared" si="414"/>
        <v>7.386100386</v>
      </c>
      <c r="W343" s="44" t="s">
        <v>1118</v>
      </c>
      <c r="X343" s="42">
        <f t="shared" si="6"/>
        <v>1</v>
      </c>
      <c r="Y343" s="42">
        <f t="shared" si="7"/>
        <v>0</v>
      </c>
      <c r="Z343" s="42">
        <f t="shared" si="8"/>
        <v>0</v>
      </c>
      <c r="AA343" s="42">
        <f t="shared" si="9"/>
        <v>0</v>
      </c>
      <c r="AB343" s="42">
        <f t="shared" si="10"/>
        <v>0</v>
      </c>
      <c r="AC343" s="42">
        <f t="shared" ref="AC343:AG343" si="438">X343+AC342</f>
        <v>121</v>
      </c>
      <c r="AD343" s="42">
        <f t="shared" si="438"/>
        <v>136</v>
      </c>
      <c r="AE343" s="42">
        <f t="shared" si="438"/>
        <v>45</v>
      </c>
      <c r="AF343" s="42">
        <f t="shared" si="438"/>
        <v>23</v>
      </c>
      <c r="AG343" s="42">
        <f t="shared" si="438"/>
        <v>14</v>
      </c>
    </row>
    <row r="344">
      <c r="A344" s="34" t="s">
        <v>1119</v>
      </c>
      <c r="B344" s="35" t="s">
        <v>66</v>
      </c>
      <c r="C344" s="36"/>
      <c r="D344" s="37" t="s">
        <v>67</v>
      </c>
      <c r="E344" s="37"/>
      <c r="F344" s="37"/>
      <c r="G344" s="35" t="s">
        <v>1120</v>
      </c>
      <c r="H344" s="35" t="s">
        <v>156</v>
      </c>
      <c r="I344" s="38">
        <v>45053.0</v>
      </c>
      <c r="J344" s="45" t="s">
        <v>1121</v>
      </c>
      <c r="K344" s="35" t="s">
        <v>119</v>
      </c>
      <c r="L344" s="35" t="str">
        <f t="shared" ref="L344:L354" si="440">LEFT(K344,4)</f>
        <v>4.27</v>
      </c>
      <c r="M344" s="35" t="s">
        <v>61</v>
      </c>
      <c r="N344" s="35" t="s">
        <v>72</v>
      </c>
      <c r="O344" s="35"/>
      <c r="P344" s="27"/>
      <c r="Q344" s="27"/>
      <c r="R344" s="40"/>
      <c r="S344" s="41"/>
      <c r="T344" s="42"/>
      <c r="U344" s="42"/>
      <c r="V344" s="43"/>
      <c r="W344" s="44" t="s">
        <v>1122</v>
      </c>
      <c r="X344" s="42">
        <f t="shared" si="6"/>
        <v>0</v>
      </c>
      <c r="Y344" s="42">
        <f t="shared" si="7"/>
        <v>1</v>
      </c>
      <c r="Z344" s="42">
        <f t="shared" si="8"/>
        <v>0</v>
      </c>
      <c r="AA344" s="42">
        <f t="shared" si="9"/>
        <v>0</v>
      </c>
      <c r="AB344" s="42">
        <f t="shared" si="10"/>
        <v>0</v>
      </c>
      <c r="AC344" s="42">
        <f t="shared" ref="AC344:AG344" si="439">X344+AC343</f>
        <v>121</v>
      </c>
      <c r="AD344" s="42">
        <f t="shared" si="439"/>
        <v>137</v>
      </c>
      <c r="AE344" s="42">
        <f t="shared" si="439"/>
        <v>45</v>
      </c>
      <c r="AF344" s="42">
        <f t="shared" si="439"/>
        <v>23</v>
      </c>
      <c r="AG344" s="42">
        <f t="shared" si="439"/>
        <v>14</v>
      </c>
    </row>
    <row r="345">
      <c r="A345" s="34" t="s">
        <v>1123</v>
      </c>
      <c r="B345" s="35" t="s">
        <v>66</v>
      </c>
      <c r="C345" s="36"/>
      <c r="D345" s="37" t="s">
        <v>67</v>
      </c>
      <c r="E345" s="37"/>
      <c r="F345" s="37"/>
      <c r="G345" s="35" t="s">
        <v>122</v>
      </c>
      <c r="H345" s="35" t="s">
        <v>156</v>
      </c>
      <c r="I345" s="38">
        <v>45053.0</v>
      </c>
      <c r="J345" s="45" t="s">
        <v>1124</v>
      </c>
      <c r="K345" s="35" t="s">
        <v>119</v>
      </c>
      <c r="L345" s="35" t="str">
        <f t="shared" si="440"/>
        <v>4.27</v>
      </c>
      <c r="M345" s="35" t="s">
        <v>60</v>
      </c>
      <c r="N345" s="35" t="s">
        <v>72</v>
      </c>
      <c r="O345" s="35"/>
      <c r="P345" s="27"/>
      <c r="Q345" s="27"/>
      <c r="R345" s="40"/>
      <c r="S345" s="41"/>
      <c r="T345" s="42"/>
      <c r="U345" s="42"/>
      <c r="V345" s="43"/>
      <c r="W345" s="44" t="s">
        <v>1125</v>
      </c>
      <c r="X345" s="42">
        <f t="shared" si="6"/>
        <v>1</v>
      </c>
      <c r="Y345" s="42">
        <f t="shared" si="7"/>
        <v>0</v>
      </c>
      <c r="Z345" s="42">
        <f t="shared" si="8"/>
        <v>0</v>
      </c>
      <c r="AA345" s="42">
        <f t="shared" si="9"/>
        <v>0</v>
      </c>
      <c r="AB345" s="42">
        <f t="shared" si="10"/>
        <v>0</v>
      </c>
      <c r="AC345" s="42">
        <f t="shared" ref="AC345:AG345" si="441">X345+AC344</f>
        <v>122</v>
      </c>
      <c r="AD345" s="42">
        <f t="shared" si="441"/>
        <v>137</v>
      </c>
      <c r="AE345" s="42">
        <f t="shared" si="441"/>
        <v>45</v>
      </c>
      <c r="AF345" s="42">
        <f t="shared" si="441"/>
        <v>23</v>
      </c>
      <c r="AG345" s="42">
        <f t="shared" si="441"/>
        <v>14</v>
      </c>
    </row>
    <row r="346">
      <c r="A346" s="34" t="s">
        <v>1126</v>
      </c>
      <c r="B346" s="35" t="s">
        <v>66</v>
      </c>
      <c r="C346" s="36"/>
      <c r="D346" s="37" t="s">
        <v>67</v>
      </c>
      <c r="E346" s="37"/>
      <c r="F346" s="37"/>
      <c r="G346" s="35" t="s">
        <v>950</v>
      </c>
      <c r="H346" s="35" t="s">
        <v>156</v>
      </c>
      <c r="I346" s="38">
        <v>45053.0</v>
      </c>
      <c r="J346" s="45" t="s">
        <v>1127</v>
      </c>
      <c r="K346" s="35" t="s">
        <v>280</v>
      </c>
      <c r="L346" s="35" t="str">
        <f t="shared" si="440"/>
        <v>4.25</v>
      </c>
      <c r="M346" s="35" t="s">
        <v>60</v>
      </c>
      <c r="N346" s="35" t="s">
        <v>72</v>
      </c>
      <c r="O346" s="35"/>
      <c r="P346" s="27"/>
      <c r="Q346" s="27"/>
      <c r="R346" s="40">
        <v>1074.0</v>
      </c>
      <c r="S346" s="41">
        <v>44806.0</v>
      </c>
      <c r="T346" s="42">
        <f t="shared" ref="T346:T350" si="443">MONTH(S346)</f>
        <v>9</v>
      </c>
      <c r="U346" s="42">
        <f t="shared" ref="U346:U350" si="444">YEAR(S346)</f>
        <v>2022</v>
      </c>
      <c r="V346" s="43">
        <f t="shared" ref="V346:V350" si="445">R346/(TODAY()-S346)</f>
        <v>2.143712575</v>
      </c>
      <c r="W346" s="44" t="s">
        <v>1128</v>
      </c>
      <c r="X346" s="42">
        <f t="shared" si="6"/>
        <v>1</v>
      </c>
      <c r="Y346" s="42">
        <f t="shared" si="7"/>
        <v>0</v>
      </c>
      <c r="Z346" s="42">
        <f t="shared" si="8"/>
        <v>0</v>
      </c>
      <c r="AA346" s="42">
        <f t="shared" si="9"/>
        <v>0</v>
      </c>
      <c r="AB346" s="42">
        <f t="shared" si="10"/>
        <v>0</v>
      </c>
      <c r="AC346" s="42">
        <f t="shared" ref="AC346:AG346" si="442">X346+AC345</f>
        <v>123</v>
      </c>
      <c r="AD346" s="42">
        <f t="shared" si="442"/>
        <v>137</v>
      </c>
      <c r="AE346" s="42">
        <f t="shared" si="442"/>
        <v>45</v>
      </c>
      <c r="AF346" s="42">
        <f t="shared" si="442"/>
        <v>23</v>
      </c>
      <c r="AG346" s="42">
        <f t="shared" si="442"/>
        <v>14</v>
      </c>
    </row>
    <row r="347">
      <c r="A347" s="34" t="s">
        <v>1129</v>
      </c>
      <c r="B347" s="35" t="s">
        <v>148</v>
      </c>
      <c r="C347" s="36" t="s">
        <v>67</v>
      </c>
      <c r="D347" s="37" t="s">
        <v>67</v>
      </c>
      <c r="E347" s="37"/>
      <c r="F347" s="37"/>
      <c r="G347" s="35" t="s">
        <v>950</v>
      </c>
      <c r="H347" s="35" t="s">
        <v>156</v>
      </c>
      <c r="I347" s="38">
        <v>45054.0</v>
      </c>
      <c r="J347" s="45" t="s">
        <v>1130</v>
      </c>
      <c r="K347" s="35" t="s">
        <v>424</v>
      </c>
      <c r="L347" s="35" t="str">
        <f t="shared" si="440"/>
        <v>4.21</v>
      </c>
      <c r="M347" s="35" t="s">
        <v>60</v>
      </c>
      <c r="N347" s="35" t="s">
        <v>72</v>
      </c>
      <c r="O347" s="35"/>
      <c r="P347" s="27"/>
      <c r="Q347" s="27"/>
      <c r="R347" s="40">
        <v>4868.0</v>
      </c>
      <c r="S347" s="41">
        <v>43770.0</v>
      </c>
      <c r="T347" s="42">
        <f t="shared" si="443"/>
        <v>11</v>
      </c>
      <c r="U347" s="42">
        <f t="shared" si="444"/>
        <v>2019</v>
      </c>
      <c r="V347" s="43">
        <f t="shared" si="445"/>
        <v>3.167208848</v>
      </c>
      <c r="W347" s="44" t="s">
        <v>1131</v>
      </c>
      <c r="X347" s="42">
        <f t="shared" si="6"/>
        <v>1</v>
      </c>
      <c r="Y347" s="42">
        <f t="shared" si="7"/>
        <v>0</v>
      </c>
      <c r="Z347" s="42">
        <f t="shared" si="8"/>
        <v>0</v>
      </c>
      <c r="AA347" s="42">
        <f t="shared" si="9"/>
        <v>0</v>
      </c>
      <c r="AB347" s="42">
        <f t="shared" si="10"/>
        <v>0</v>
      </c>
      <c r="AC347" s="42">
        <f t="shared" ref="AC347:AG347" si="446">X347+AC346</f>
        <v>124</v>
      </c>
      <c r="AD347" s="42">
        <f t="shared" si="446"/>
        <v>137</v>
      </c>
      <c r="AE347" s="42">
        <f t="shared" si="446"/>
        <v>45</v>
      </c>
      <c r="AF347" s="42">
        <f t="shared" si="446"/>
        <v>23</v>
      </c>
      <c r="AG347" s="42">
        <f t="shared" si="446"/>
        <v>14</v>
      </c>
    </row>
    <row r="348">
      <c r="A348" s="34" t="s">
        <v>1132</v>
      </c>
      <c r="B348" s="35" t="s">
        <v>91</v>
      </c>
      <c r="C348" s="36"/>
      <c r="D348" s="37"/>
      <c r="E348" s="37" t="s">
        <v>67</v>
      </c>
      <c r="F348" s="37"/>
      <c r="G348" s="35" t="s">
        <v>950</v>
      </c>
      <c r="H348" s="35" t="s">
        <v>156</v>
      </c>
      <c r="I348" s="38">
        <v>45054.0</v>
      </c>
      <c r="J348" s="45" t="s">
        <v>1133</v>
      </c>
      <c r="K348" s="35" t="s">
        <v>329</v>
      </c>
      <c r="L348" s="35" t="str">
        <f t="shared" si="440"/>
        <v>4.26</v>
      </c>
      <c r="M348" s="35" t="s">
        <v>60</v>
      </c>
      <c r="N348" s="35" t="s">
        <v>72</v>
      </c>
      <c r="O348" s="35"/>
      <c r="P348" s="27"/>
      <c r="Q348" s="27"/>
      <c r="R348" s="40">
        <v>178.0</v>
      </c>
      <c r="S348" s="41">
        <v>45048.0</v>
      </c>
      <c r="T348" s="42">
        <f t="shared" si="443"/>
        <v>5</v>
      </c>
      <c r="U348" s="42">
        <f t="shared" si="444"/>
        <v>2023</v>
      </c>
      <c r="V348" s="43">
        <f t="shared" si="445"/>
        <v>0.6872586873</v>
      </c>
      <c r="W348" s="44" t="s">
        <v>1134</v>
      </c>
      <c r="X348" s="42">
        <f t="shared" si="6"/>
        <v>1</v>
      </c>
      <c r="Y348" s="42">
        <f t="shared" si="7"/>
        <v>0</v>
      </c>
      <c r="Z348" s="42">
        <f t="shared" si="8"/>
        <v>0</v>
      </c>
      <c r="AA348" s="42">
        <f t="shared" si="9"/>
        <v>0</v>
      </c>
      <c r="AB348" s="42">
        <f t="shared" si="10"/>
        <v>0</v>
      </c>
      <c r="AC348" s="42">
        <f t="shared" ref="AC348:AG348" si="447">X348+AC347</f>
        <v>125</v>
      </c>
      <c r="AD348" s="42">
        <f t="shared" si="447"/>
        <v>137</v>
      </c>
      <c r="AE348" s="42">
        <f t="shared" si="447"/>
        <v>45</v>
      </c>
      <c r="AF348" s="42">
        <f t="shared" si="447"/>
        <v>23</v>
      </c>
      <c r="AG348" s="42">
        <f t="shared" si="447"/>
        <v>14</v>
      </c>
    </row>
    <row r="349">
      <c r="A349" s="34" t="s">
        <v>1135</v>
      </c>
      <c r="B349" s="35" t="s">
        <v>66</v>
      </c>
      <c r="C349" s="36"/>
      <c r="D349" s="37" t="s">
        <v>67</v>
      </c>
      <c r="E349" s="37"/>
      <c r="F349" s="37"/>
      <c r="G349" s="35" t="s">
        <v>1136</v>
      </c>
      <c r="H349" s="35" t="s">
        <v>156</v>
      </c>
      <c r="I349" s="38">
        <v>45054.0</v>
      </c>
      <c r="J349" s="45" t="s">
        <v>1137</v>
      </c>
      <c r="K349" s="35" t="s">
        <v>123</v>
      </c>
      <c r="L349" s="35" t="str">
        <f t="shared" si="440"/>
        <v>5.00</v>
      </c>
      <c r="M349" s="35" t="s">
        <v>61</v>
      </c>
      <c r="N349" s="35" t="s">
        <v>72</v>
      </c>
      <c r="O349" s="35"/>
      <c r="P349" s="27"/>
      <c r="Q349" s="27"/>
      <c r="R349" s="40">
        <v>14.0</v>
      </c>
      <c r="S349" s="41">
        <v>44778.0</v>
      </c>
      <c r="T349" s="42">
        <f t="shared" si="443"/>
        <v>8</v>
      </c>
      <c r="U349" s="42">
        <f t="shared" si="444"/>
        <v>2022</v>
      </c>
      <c r="V349" s="43">
        <f t="shared" si="445"/>
        <v>0.02646502836</v>
      </c>
      <c r="W349" s="44" t="s">
        <v>1138</v>
      </c>
      <c r="X349" s="42">
        <f t="shared" si="6"/>
        <v>0</v>
      </c>
      <c r="Y349" s="42">
        <f t="shared" si="7"/>
        <v>1</v>
      </c>
      <c r="Z349" s="42">
        <f t="shared" si="8"/>
        <v>0</v>
      </c>
      <c r="AA349" s="42">
        <f t="shared" si="9"/>
        <v>0</v>
      </c>
      <c r="AB349" s="42">
        <f t="shared" si="10"/>
        <v>0</v>
      </c>
      <c r="AC349" s="42">
        <f t="shared" ref="AC349:AG349" si="448">X349+AC348</f>
        <v>125</v>
      </c>
      <c r="AD349" s="42">
        <f t="shared" si="448"/>
        <v>138</v>
      </c>
      <c r="AE349" s="42">
        <f t="shared" si="448"/>
        <v>45</v>
      </c>
      <c r="AF349" s="42">
        <f t="shared" si="448"/>
        <v>23</v>
      </c>
      <c r="AG349" s="42">
        <f t="shared" si="448"/>
        <v>14</v>
      </c>
    </row>
    <row r="350">
      <c r="A350" s="34" t="s">
        <v>1139</v>
      </c>
      <c r="B350" s="35" t="s">
        <v>75</v>
      </c>
      <c r="C350" s="36" t="s">
        <v>67</v>
      </c>
      <c r="D350" s="37"/>
      <c r="E350" s="37"/>
      <c r="F350" s="37"/>
      <c r="G350" s="35" t="s">
        <v>1136</v>
      </c>
      <c r="H350" s="35" t="s">
        <v>156</v>
      </c>
      <c r="I350" s="38">
        <v>45054.0</v>
      </c>
      <c r="J350" s="45" t="s">
        <v>1140</v>
      </c>
      <c r="K350" s="35" t="s">
        <v>126</v>
      </c>
      <c r="L350" s="35" t="str">
        <f t="shared" si="440"/>
        <v>4.19</v>
      </c>
      <c r="M350" s="35" t="s">
        <v>61</v>
      </c>
      <c r="N350" s="35" t="s">
        <v>72</v>
      </c>
      <c r="O350" s="35" t="s">
        <v>734</v>
      </c>
      <c r="P350" s="27"/>
      <c r="Q350" s="27"/>
      <c r="R350" s="40">
        <v>6849.0</v>
      </c>
      <c r="S350" s="41">
        <v>43755.0</v>
      </c>
      <c r="T350" s="42">
        <f t="shared" si="443"/>
        <v>10</v>
      </c>
      <c r="U350" s="42">
        <f t="shared" si="444"/>
        <v>2019</v>
      </c>
      <c r="V350" s="43">
        <f t="shared" si="445"/>
        <v>4.413015464</v>
      </c>
      <c r="W350" s="44" t="s">
        <v>1141</v>
      </c>
      <c r="X350" s="42">
        <f t="shared" si="6"/>
        <v>0</v>
      </c>
      <c r="Y350" s="42">
        <f t="shared" si="7"/>
        <v>1</v>
      </c>
      <c r="Z350" s="42">
        <f t="shared" si="8"/>
        <v>0</v>
      </c>
      <c r="AA350" s="42">
        <f t="shared" si="9"/>
        <v>0</v>
      </c>
      <c r="AB350" s="42">
        <f t="shared" si="10"/>
        <v>0</v>
      </c>
      <c r="AC350" s="42">
        <f t="shared" ref="AC350:AG350" si="449">X350+AC349</f>
        <v>125</v>
      </c>
      <c r="AD350" s="42">
        <f t="shared" si="449"/>
        <v>139</v>
      </c>
      <c r="AE350" s="42">
        <f t="shared" si="449"/>
        <v>45</v>
      </c>
      <c r="AF350" s="42">
        <f t="shared" si="449"/>
        <v>23</v>
      </c>
      <c r="AG350" s="42">
        <f t="shared" si="449"/>
        <v>14</v>
      </c>
    </row>
    <row r="351">
      <c r="A351" s="34" t="s">
        <v>1142</v>
      </c>
      <c r="B351" s="35" t="s">
        <v>75</v>
      </c>
      <c r="C351" s="36" t="s">
        <v>67</v>
      </c>
      <c r="D351" s="37"/>
      <c r="E351" s="37"/>
      <c r="F351" s="37"/>
      <c r="G351" s="35" t="s">
        <v>744</v>
      </c>
      <c r="H351" s="35" t="s">
        <v>156</v>
      </c>
      <c r="I351" s="38">
        <v>45054.0</v>
      </c>
      <c r="J351" s="45" t="s">
        <v>1143</v>
      </c>
      <c r="K351" s="35" t="s">
        <v>804</v>
      </c>
      <c r="L351" s="35" t="str">
        <f t="shared" si="440"/>
        <v>4.25</v>
      </c>
      <c r="M351" s="35" t="s">
        <v>61</v>
      </c>
      <c r="N351" s="35" t="s">
        <v>72</v>
      </c>
      <c r="O351" s="35"/>
      <c r="P351" s="27"/>
      <c r="Q351" s="27"/>
      <c r="R351" s="40"/>
      <c r="S351" s="41"/>
      <c r="T351" s="42"/>
      <c r="U351" s="42"/>
      <c r="V351" s="43"/>
      <c r="W351" s="44" t="s">
        <v>1144</v>
      </c>
      <c r="X351" s="42">
        <f t="shared" si="6"/>
        <v>0</v>
      </c>
      <c r="Y351" s="42">
        <f t="shared" si="7"/>
        <v>1</v>
      </c>
      <c r="Z351" s="42">
        <f t="shared" si="8"/>
        <v>0</v>
      </c>
      <c r="AA351" s="42">
        <f t="shared" si="9"/>
        <v>0</v>
      </c>
      <c r="AB351" s="42">
        <f t="shared" si="10"/>
        <v>0</v>
      </c>
      <c r="AC351" s="42">
        <f t="shared" ref="AC351:AG351" si="450">X351+AC350</f>
        <v>125</v>
      </c>
      <c r="AD351" s="42">
        <f t="shared" si="450"/>
        <v>140</v>
      </c>
      <c r="AE351" s="42">
        <f t="shared" si="450"/>
        <v>45</v>
      </c>
      <c r="AF351" s="42">
        <f t="shared" si="450"/>
        <v>23</v>
      </c>
      <c r="AG351" s="42">
        <f t="shared" si="450"/>
        <v>14</v>
      </c>
    </row>
    <row r="352">
      <c r="A352" s="34" t="s">
        <v>1145</v>
      </c>
      <c r="B352" s="35" t="s">
        <v>1146</v>
      </c>
      <c r="C352" s="36"/>
      <c r="D352" s="37" t="s">
        <v>67</v>
      </c>
      <c r="E352" s="37"/>
      <c r="F352" s="37"/>
      <c r="G352" s="35" t="s">
        <v>122</v>
      </c>
      <c r="H352" s="35" t="s">
        <v>156</v>
      </c>
      <c r="I352" s="38">
        <v>45054.0</v>
      </c>
      <c r="J352" s="45" t="s">
        <v>1147</v>
      </c>
      <c r="K352" s="35" t="s">
        <v>123</v>
      </c>
      <c r="L352" s="35" t="str">
        <f t="shared" si="440"/>
        <v>5.00</v>
      </c>
      <c r="M352" s="35" t="s">
        <v>60</v>
      </c>
      <c r="N352" s="35" t="s">
        <v>72</v>
      </c>
      <c r="O352" s="35"/>
      <c r="P352" s="27"/>
      <c r="Q352" s="27"/>
      <c r="R352" s="40"/>
      <c r="S352" s="41"/>
      <c r="T352" s="42"/>
      <c r="U352" s="42"/>
      <c r="V352" s="43"/>
      <c r="W352" s="44" t="s">
        <v>1148</v>
      </c>
      <c r="X352" s="42">
        <f t="shared" si="6"/>
        <v>1</v>
      </c>
      <c r="Y352" s="42">
        <f t="shared" si="7"/>
        <v>0</v>
      </c>
      <c r="Z352" s="42">
        <f t="shared" si="8"/>
        <v>0</v>
      </c>
      <c r="AA352" s="42">
        <f t="shared" si="9"/>
        <v>0</v>
      </c>
      <c r="AB352" s="42">
        <f t="shared" si="10"/>
        <v>0</v>
      </c>
      <c r="AC352" s="42">
        <f t="shared" ref="AC352:AG352" si="451">X352+AC351</f>
        <v>126</v>
      </c>
      <c r="AD352" s="42">
        <f t="shared" si="451"/>
        <v>140</v>
      </c>
      <c r="AE352" s="42">
        <f t="shared" si="451"/>
        <v>45</v>
      </c>
      <c r="AF352" s="42">
        <f t="shared" si="451"/>
        <v>23</v>
      </c>
      <c r="AG352" s="42">
        <f t="shared" si="451"/>
        <v>14</v>
      </c>
    </row>
    <row r="353">
      <c r="A353" s="34" t="s">
        <v>1149</v>
      </c>
      <c r="B353" s="35" t="s">
        <v>148</v>
      </c>
      <c r="C353" s="36" t="s">
        <v>67</v>
      </c>
      <c r="D353" s="37" t="s">
        <v>67</v>
      </c>
      <c r="E353" s="37"/>
      <c r="F353" s="37"/>
      <c r="G353" s="35" t="s">
        <v>122</v>
      </c>
      <c r="H353" s="35" t="s">
        <v>156</v>
      </c>
      <c r="I353" s="38">
        <v>45054.0</v>
      </c>
      <c r="J353" s="45" t="s">
        <v>1150</v>
      </c>
      <c r="K353" s="35" t="s">
        <v>119</v>
      </c>
      <c r="L353" s="35" t="str">
        <f t="shared" si="440"/>
        <v>4.27</v>
      </c>
      <c r="M353" s="35" t="s">
        <v>61</v>
      </c>
      <c r="N353" s="35" t="s">
        <v>72</v>
      </c>
      <c r="O353" s="35"/>
      <c r="P353" s="27"/>
      <c r="Q353" s="27"/>
      <c r="R353" s="40">
        <v>20.0</v>
      </c>
      <c r="S353" s="41">
        <v>44749.0</v>
      </c>
      <c r="T353" s="42">
        <f t="shared" ref="T353:T356" si="453">MONTH(S353)</f>
        <v>7</v>
      </c>
      <c r="U353" s="42">
        <f t="shared" ref="U353:U356" si="454">YEAR(S353)</f>
        <v>2022</v>
      </c>
      <c r="V353" s="43">
        <f t="shared" ref="V353:V356" si="455">R353/(TODAY()-S353)</f>
        <v>0.03584229391</v>
      </c>
      <c r="W353" s="44" t="s">
        <v>1151</v>
      </c>
      <c r="X353" s="42">
        <f t="shared" si="6"/>
        <v>0</v>
      </c>
      <c r="Y353" s="42">
        <f t="shared" si="7"/>
        <v>1</v>
      </c>
      <c r="Z353" s="42">
        <f t="shared" si="8"/>
        <v>0</v>
      </c>
      <c r="AA353" s="42">
        <f t="shared" si="9"/>
        <v>0</v>
      </c>
      <c r="AB353" s="42">
        <f t="shared" si="10"/>
        <v>0</v>
      </c>
      <c r="AC353" s="42">
        <f t="shared" ref="AC353:AG353" si="452">X353+AC352</f>
        <v>126</v>
      </c>
      <c r="AD353" s="42">
        <f t="shared" si="452"/>
        <v>141</v>
      </c>
      <c r="AE353" s="42">
        <f t="shared" si="452"/>
        <v>45</v>
      </c>
      <c r="AF353" s="42">
        <f t="shared" si="452"/>
        <v>23</v>
      </c>
      <c r="AG353" s="42">
        <f t="shared" si="452"/>
        <v>14</v>
      </c>
    </row>
    <row r="354">
      <c r="A354" s="34" t="s">
        <v>1152</v>
      </c>
      <c r="B354" s="35" t="s">
        <v>66</v>
      </c>
      <c r="C354" s="36"/>
      <c r="D354" s="37" t="s">
        <v>67</v>
      </c>
      <c r="E354" s="37"/>
      <c r="F354" s="37"/>
      <c r="G354" s="35" t="s">
        <v>950</v>
      </c>
      <c r="H354" s="35" t="s">
        <v>156</v>
      </c>
      <c r="I354" s="38">
        <v>45054.0</v>
      </c>
      <c r="J354" s="45" t="s">
        <v>1153</v>
      </c>
      <c r="K354" s="35" t="s">
        <v>126</v>
      </c>
      <c r="L354" s="35" t="str">
        <f t="shared" si="440"/>
        <v>4.19</v>
      </c>
      <c r="M354" s="35" t="s">
        <v>61</v>
      </c>
      <c r="N354" s="35" t="s">
        <v>79</v>
      </c>
      <c r="O354" s="35"/>
      <c r="P354" s="27"/>
      <c r="Q354" s="27"/>
      <c r="R354" s="40">
        <v>291.0</v>
      </c>
      <c r="S354" s="41">
        <v>44166.0</v>
      </c>
      <c r="T354" s="42">
        <f t="shared" si="453"/>
        <v>12</v>
      </c>
      <c r="U354" s="42">
        <f t="shared" si="454"/>
        <v>2020</v>
      </c>
      <c r="V354" s="43">
        <f t="shared" si="455"/>
        <v>0.2550394391</v>
      </c>
      <c r="W354" s="44" t="s">
        <v>1154</v>
      </c>
      <c r="X354" s="42">
        <f t="shared" si="6"/>
        <v>0</v>
      </c>
      <c r="Y354" s="42">
        <f t="shared" si="7"/>
        <v>1</v>
      </c>
      <c r="Z354" s="42">
        <f t="shared" si="8"/>
        <v>0</v>
      </c>
      <c r="AA354" s="42">
        <f t="shared" si="9"/>
        <v>0</v>
      </c>
      <c r="AB354" s="42">
        <f t="shared" si="10"/>
        <v>0</v>
      </c>
      <c r="AC354" s="42">
        <f t="shared" ref="AC354:AG354" si="456">X354+AC353</f>
        <v>126</v>
      </c>
      <c r="AD354" s="42">
        <f t="shared" si="456"/>
        <v>142</v>
      </c>
      <c r="AE354" s="42">
        <f t="shared" si="456"/>
        <v>45</v>
      </c>
      <c r="AF354" s="42">
        <f t="shared" si="456"/>
        <v>23</v>
      </c>
      <c r="AG354" s="42">
        <f t="shared" si="456"/>
        <v>14</v>
      </c>
    </row>
    <row r="355">
      <c r="A355" s="34" t="s">
        <v>1155</v>
      </c>
      <c r="B355" s="35" t="s">
        <v>743</v>
      </c>
      <c r="C355" s="36" t="s">
        <v>67</v>
      </c>
      <c r="D355" s="37"/>
      <c r="E355" s="37" t="s">
        <v>67</v>
      </c>
      <c r="F355" s="37"/>
      <c r="G355" s="35" t="s">
        <v>950</v>
      </c>
      <c r="H355" s="35" t="s">
        <v>156</v>
      </c>
      <c r="I355" s="38">
        <v>45054.0</v>
      </c>
      <c r="J355" s="45" t="s">
        <v>1156</v>
      </c>
      <c r="K355" s="35"/>
      <c r="L355" s="35"/>
      <c r="M355" s="35" t="s">
        <v>60</v>
      </c>
      <c r="N355" s="35" t="s">
        <v>72</v>
      </c>
      <c r="O355" s="35"/>
      <c r="P355" s="27"/>
      <c r="Q355" s="27"/>
      <c r="R355" s="40">
        <v>657.0</v>
      </c>
      <c r="S355" s="41">
        <v>43382.0</v>
      </c>
      <c r="T355" s="42">
        <f t="shared" si="453"/>
        <v>10</v>
      </c>
      <c r="U355" s="42">
        <f t="shared" si="454"/>
        <v>2018</v>
      </c>
      <c r="V355" s="43">
        <f t="shared" si="455"/>
        <v>0.3412987013</v>
      </c>
      <c r="W355" s="44" t="s">
        <v>1157</v>
      </c>
      <c r="X355" s="42">
        <f t="shared" si="6"/>
        <v>1</v>
      </c>
      <c r="Y355" s="42">
        <f t="shared" si="7"/>
        <v>0</v>
      </c>
      <c r="Z355" s="42">
        <f t="shared" si="8"/>
        <v>0</v>
      </c>
      <c r="AA355" s="42">
        <f t="shared" si="9"/>
        <v>0</v>
      </c>
      <c r="AB355" s="42">
        <f t="shared" si="10"/>
        <v>0</v>
      </c>
      <c r="AC355" s="42">
        <f t="shared" ref="AC355:AG355" si="457">X355+AC354</f>
        <v>127</v>
      </c>
      <c r="AD355" s="42">
        <f t="shared" si="457"/>
        <v>142</v>
      </c>
      <c r="AE355" s="42">
        <f t="shared" si="457"/>
        <v>45</v>
      </c>
      <c r="AF355" s="42">
        <f t="shared" si="457"/>
        <v>23</v>
      </c>
      <c r="AG355" s="42">
        <f t="shared" si="457"/>
        <v>14</v>
      </c>
    </row>
    <row r="356">
      <c r="A356" s="34" t="s">
        <v>1158</v>
      </c>
      <c r="B356" s="35" t="s">
        <v>91</v>
      </c>
      <c r="C356" s="36"/>
      <c r="D356" s="37"/>
      <c r="E356" s="37" t="s">
        <v>67</v>
      </c>
      <c r="F356" s="37"/>
      <c r="G356" s="35" t="s">
        <v>122</v>
      </c>
      <c r="H356" s="35" t="s">
        <v>156</v>
      </c>
      <c r="I356" s="38">
        <v>45054.0</v>
      </c>
      <c r="J356" s="45" t="s">
        <v>1159</v>
      </c>
      <c r="K356" s="35" t="s">
        <v>329</v>
      </c>
      <c r="L356" s="35" t="str">
        <f t="shared" ref="L356:L358" si="459">LEFT(K356,4)</f>
        <v>4.26</v>
      </c>
      <c r="M356" s="35" t="s">
        <v>61</v>
      </c>
      <c r="N356" s="35" t="s">
        <v>72</v>
      </c>
      <c r="O356" s="35"/>
      <c r="P356" s="27"/>
      <c r="Q356" s="27"/>
      <c r="R356" s="40">
        <v>784.0</v>
      </c>
      <c r="S356" s="41">
        <v>44455.0</v>
      </c>
      <c r="T356" s="42">
        <f t="shared" si="453"/>
        <v>9</v>
      </c>
      <c r="U356" s="42">
        <f t="shared" si="454"/>
        <v>2021</v>
      </c>
      <c r="V356" s="43">
        <f t="shared" si="455"/>
        <v>0.9201877934</v>
      </c>
      <c r="W356" s="44" t="s">
        <v>1160</v>
      </c>
      <c r="X356" s="42">
        <f t="shared" si="6"/>
        <v>0</v>
      </c>
      <c r="Y356" s="42">
        <f t="shared" si="7"/>
        <v>1</v>
      </c>
      <c r="Z356" s="42">
        <f t="shared" si="8"/>
        <v>0</v>
      </c>
      <c r="AA356" s="42">
        <f t="shared" si="9"/>
        <v>0</v>
      </c>
      <c r="AB356" s="42">
        <f t="shared" si="10"/>
        <v>0</v>
      </c>
      <c r="AC356" s="42">
        <f t="shared" ref="AC356:AG356" si="458">X356+AC355</f>
        <v>127</v>
      </c>
      <c r="AD356" s="42">
        <f t="shared" si="458"/>
        <v>143</v>
      </c>
      <c r="AE356" s="42">
        <f t="shared" si="458"/>
        <v>45</v>
      </c>
      <c r="AF356" s="42">
        <f t="shared" si="458"/>
        <v>23</v>
      </c>
      <c r="AG356" s="42">
        <f t="shared" si="458"/>
        <v>14</v>
      </c>
    </row>
    <row r="357">
      <c r="A357" s="48" t="s">
        <v>1161</v>
      </c>
      <c r="B357" s="35" t="s">
        <v>75</v>
      </c>
      <c r="C357" s="36" t="s">
        <v>67</v>
      </c>
      <c r="D357" s="37"/>
      <c r="E357" s="37"/>
      <c r="F357" s="37"/>
      <c r="G357" s="35" t="s">
        <v>122</v>
      </c>
      <c r="H357" s="35" t="s">
        <v>156</v>
      </c>
      <c r="I357" s="38">
        <v>45054.0</v>
      </c>
      <c r="J357" s="45" t="s">
        <v>1162</v>
      </c>
      <c r="K357" s="35" t="s">
        <v>652</v>
      </c>
      <c r="L357" s="35" t="str">
        <f t="shared" si="459"/>
        <v>5.01</v>
      </c>
      <c r="M357" s="35" t="s">
        <v>61</v>
      </c>
      <c r="N357" s="35" t="s">
        <v>72</v>
      </c>
      <c r="O357" s="35" t="s">
        <v>734</v>
      </c>
      <c r="P357" s="27"/>
      <c r="Q357" s="27"/>
      <c r="R357" s="40"/>
      <c r="S357" s="41"/>
      <c r="T357" s="42"/>
      <c r="U357" s="42"/>
      <c r="V357" s="43"/>
      <c r="W357" s="44" t="s">
        <v>1163</v>
      </c>
      <c r="X357" s="42">
        <f t="shared" si="6"/>
        <v>0</v>
      </c>
      <c r="Y357" s="42">
        <f t="shared" si="7"/>
        <v>1</v>
      </c>
      <c r="Z357" s="42">
        <f t="shared" si="8"/>
        <v>0</v>
      </c>
      <c r="AA357" s="42">
        <f t="shared" si="9"/>
        <v>0</v>
      </c>
      <c r="AB357" s="42">
        <f t="shared" si="10"/>
        <v>0</v>
      </c>
      <c r="AC357" s="42">
        <f t="shared" ref="AC357:AG357" si="460">X357+AC356</f>
        <v>127</v>
      </c>
      <c r="AD357" s="42">
        <f t="shared" si="460"/>
        <v>144</v>
      </c>
      <c r="AE357" s="42">
        <f t="shared" si="460"/>
        <v>45</v>
      </c>
      <c r="AF357" s="42">
        <f t="shared" si="460"/>
        <v>23</v>
      </c>
      <c r="AG357" s="42">
        <f t="shared" si="460"/>
        <v>14</v>
      </c>
    </row>
    <row r="358">
      <c r="A358" s="34" t="s">
        <v>1164</v>
      </c>
      <c r="B358" s="35" t="s">
        <v>1165</v>
      </c>
      <c r="C358" s="36"/>
      <c r="D358" s="37" t="s">
        <v>67</v>
      </c>
      <c r="E358" s="37" t="s">
        <v>67</v>
      </c>
      <c r="F358" s="37" t="s">
        <v>67</v>
      </c>
      <c r="G358" s="35" t="s">
        <v>763</v>
      </c>
      <c r="H358" s="35" t="s">
        <v>156</v>
      </c>
      <c r="I358" s="38">
        <v>45055.0</v>
      </c>
      <c r="J358" s="45" t="s">
        <v>1166</v>
      </c>
      <c r="K358" s="35" t="s">
        <v>557</v>
      </c>
      <c r="L358" s="35" t="str">
        <f t="shared" si="459"/>
        <v>4.26</v>
      </c>
      <c r="M358" s="35" t="s">
        <v>61</v>
      </c>
      <c r="N358" s="35" t="s">
        <v>79</v>
      </c>
      <c r="O358" s="35"/>
      <c r="P358" s="27"/>
      <c r="Q358" s="27"/>
      <c r="R358" s="40">
        <v>107357.0</v>
      </c>
      <c r="S358" s="41">
        <v>44281.0</v>
      </c>
      <c r="T358" s="42">
        <f t="shared" ref="T358:T363" si="462">MONTH(S358)</f>
        <v>3</v>
      </c>
      <c r="U358" s="42">
        <f t="shared" ref="U358:U363" si="463">YEAR(S358)</f>
        <v>2021</v>
      </c>
      <c r="V358" s="43">
        <f t="shared" ref="V358:V363" si="464">R358/(TODAY()-S358)</f>
        <v>104.6364522</v>
      </c>
      <c r="W358" s="44" t="s">
        <v>1167</v>
      </c>
      <c r="X358" s="42">
        <f t="shared" si="6"/>
        <v>0</v>
      </c>
      <c r="Y358" s="42">
        <f t="shared" si="7"/>
        <v>1</v>
      </c>
      <c r="Z358" s="42">
        <f t="shared" si="8"/>
        <v>0</v>
      </c>
      <c r="AA358" s="42">
        <f t="shared" si="9"/>
        <v>0</v>
      </c>
      <c r="AB358" s="42">
        <f t="shared" si="10"/>
        <v>0</v>
      </c>
      <c r="AC358" s="42">
        <f t="shared" ref="AC358:AG358" si="461">X358+AC357</f>
        <v>127</v>
      </c>
      <c r="AD358" s="42">
        <f t="shared" si="461"/>
        <v>145</v>
      </c>
      <c r="AE358" s="42">
        <f t="shared" si="461"/>
        <v>45</v>
      </c>
      <c r="AF358" s="42">
        <f t="shared" si="461"/>
        <v>23</v>
      </c>
      <c r="AG358" s="42">
        <f t="shared" si="461"/>
        <v>14</v>
      </c>
    </row>
    <row r="359">
      <c r="A359" s="34" t="s">
        <v>1168</v>
      </c>
      <c r="B359" s="35" t="s">
        <v>66</v>
      </c>
      <c r="C359" s="36"/>
      <c r="D359" s="37" t="s">
        <v>67</v>
      </c>
      <c r="E359" s="37"/>
      <c r="F359" s="37"/>
      <c r="G359" s="35" t="s">
        <v>950</v>
      </c>
      <c r="H359" s="35" t="s">
        <v>156</v>
      </c>
      <c r="I359" s="38">
        <v>45056.0</v>
      </c>
      <c r="J359" s="45" t="s">
        <v>1169</v>
      </c>
      <c r="K359" s="35"/>
      <c r="L359" s="35"/>
      <c r="M359" s="35" t="s">
        <v>63</v>
      </c>
      <c r="N359" s="35" t="s">
        <v>79</v>
      </c>
      <c r="O359" s="35"/>
      <c r="P359" s="27"/>
      <c r="Q359" s="27"/>
      <c r="R359" s="40">
        <v>5474.0</v>
      </c>
      <c r="S359" s="41">
        <v>44197.0</v>
      </c>
      <c r="T359" s="42">
        <f t="shared" si="462"/>
        <v>1</v>
      </c>
      <c r="U359" s="42">
        <f t="shared" si="463"/>
        <v>2021</v>
      </c>
      <c r="V359" s="43">
        <f t="shared" si="464"/>
        <v>4.931531532</v>
      </c>
      <c r="W359" s="44" t="s">
        <v>1170</v>
      </c>
      <c r="X359" s="42">
        <f t="shared" si="6"/>
        <v>0</v>
      </c>
      <c r="Y359" s="42">
        <f t="shared" si="7"/>
        <v>0</v>
      </c>
      <c r="Z359" s="42">
        <f t="shared" si="8"/>
        <v>0</v>
      </c>
      <c r="AA359" s="42">
        <f t="shared" si="9"/>
        <v>1</v>
      </c>
      <c r="AB359" s="42">
        <f t="shared" si="10"/>
        <v>0</v>
      </c>
      <c r="AC359" s="42">
        <f t="shared" ref="AC359:AG359" si="465">X359+AC358</f>
        <v>127</v>
      </c>
      <c r="AD359" s="42">
        <f t="shared" si="465"/>
        <v>145</v>
      </c>
      <c r="AE359" s="42">
        <f t="shared" si="465"/>
        <v>45</v>
      </c>
      <c r="AF359" s="42">
        <f t="shared" si="465"/>
        <v>24</v>
      </c>
      <c r="AG359" s="42">
        <f t="shared" si="465"/>
        <v>14</v>
      </c>
    </row>
    <row r="360">
      <c r="A360" s="34" t="s">
        <v>1171</v>
      </c>
      <c r="B360" s="35" t="s">
        <v>66</v>
      </c>
      <c r="C360" s="36"/>
      <c r="D360" s="37" t="s">
        <v>67</v>
      </c>
      <c r="E360" s="37"/>
      <c r="F360" s="37"/>
      <c r="G360" s="35" t="s">
        <v>950</v>
      </c>
      <c r="H360" s="35" t="s">
        <v>156</v>
      </c>
      <c r="I360" s="38">
        <v>45056.0</v>
      </c>
      <c r="J360" s="45" t="s">
        <v>1172</v>
      </c>
      <c r="K360" s="35" t="s">
        <v>287</v>
      </c>
      <c r="L360" s="35" t="str">
        <f t="shared" ref="L360:L378" si="467">LEFT(K360,4)</f>
        <v>4.18</v>
      </c>
      <c r="M360" s="35" t="s">
        <v>60</v>
      </c>
      <c r="N360" s="35" t="s">
        <v>72</v>
      </c>
      <c r="O360" s="35"/>
      <c r="P360" s="27"/>
      <c r="Q360" s="27"/>
      <c r="R360" s="40">
        <v>621.0</v>
      </c>
      <c r="S360" s="41">
        <v>43375.0</v>
      </c>
      <c r="T360" s="42">
        <f t="shared" si="462"/>
        <v>10</v>
      </c>
      <c r="U360" s="42">
        <f t="shared" si="463"/>
        <v>2018</v>
      </c>
      <c r="V360" s="43">
        <f t="shared" si="464"/>
        <v>0.3214285714</v>
      </c>
      <c r="W360" s="44" t="s">
        <v>1173</v>
      </c>
      <c r="X360" s="42">
        <f t="shared" si="6"/>
        <v>1</v>
      </c>
      <c r="Y360" s="42">
        <f t="shared" si="7"/>
        <v>0</v>
      </c>
      <c r="Z360" s="42">
        <f t="shared" si="8"/>
        <v>0</v>
      </c>
      <c r="AA360" s="42">
        <f t="shared" si="9"/>
        <v>0</v>
      </c>
      <c r="AB360" s="42">
        <f t="shared" si="10"/>
        <v>0</v>
      </c>
      <c r="AC360" s="42">
        <f t="shared" ref="AC360:AG360" si="466">X360+AC359</f>
        <v>128</v>
      </c>
      <c r="AD360" s="42">
        <f t="shared" si="466"/>
        <v>145</v>
      </c>
      <c r="AE360" s="42">
        <f t="shared" si="466"/>
        <v>45</v>
      </c>
      <c r="AF360" s="42">
        <f t="shared" si="466"/>
        <v>24</v>
      </c>
      <c r="AG360" s="42">
        <f t="shared" si="466"/>
        <v>14</v>
      </c>
    </row>
    <row r="361">
      <c r="A361" s="34" t="s">
        <v>1174</v>
      </c>
      <c r="B361" s="35" t="s">
        <v>75</v>
      </c>
      <c r="C361" s="36" t="s">
        <v>67</v>
      </c>
      <c r="D361" s="37"/>
      <c r="E361" s="37"/>
      <c r="F361" s="37"/>
      <c r="G361" s="35" t="s">
        <v>950</v>
      </c>
      <c r="H361" s="35" t="s">
        <v>156</v>
      </c>
      <c r="I361" s="38">
        <v>45056.0</v>
      </c>
      <c r="J361" s="45" t="s">
        <v>1175</v>
      </c>
      <c r="K361" s="35" t="s">
        <v>329</v>
      </c>
      <c r="L361" s="35" t="str">
        <f t="shared" si="467"/>
        <v>4.26</v>
      </c>
      <c r="M361" s="35" t="s">
        <v>62</v>
      </c>
      <c r="N361" s="35" t="s">
        <v>72</v>
      </c>
      <c r="O361" s="35"/>
      <c r="P361" s="27"/>
      <c r="Q361" s="27"/>
      <c r="R361" s="40">
        <v>232.0</v>
      </c>
      <c r="S361" s="41">
        <v>44727.0</v>
      </c>
      <c r="T361" s="42">
        <f t="shared" si="462"/>
        <v>6</v>
      </c>
      <c r="U361" s="42">
        <f t="shared" si="463"/>
        <v>2022</v>
      </c>
      <c r="V361" s="43">
        <f t="shared" si="464"/>
        <v>0.4</v>
      </c>
      <c r="W361" s="44" t="s">
        <v>1176</v>
      </c>
      <c r="X361" s="42">
        <f t="shared" si="6"/>
        <v>0</v>
      </c>
      <c r="Y361" s="42">
        <f t="shared" si="7"/>
        <v>0</v>
      </c>
      <c r="Z361" s="42">
        <f t="shared" si="8"/>
        <v>1</v>
      </c>
      <c r="AA361" s="42">
        <f t="shared" si="9"/>
        <v>0</v>
      </c>
      <c r="AB361" s="42">
        <f t="shared" si="10"/>
        <v>0</v>
      </c>
      <c r="AC361" s="42">
        <f t="shared" ref="AC361:AG361" si="468">X361+AC360</f>
        <v>128</v>
      </c>
      <c r="AD361" s="42">
        <f t="shared" si="468"/>
        <v>145</v>
      </c>
      <c r="AE361" s="42">
        <f t="shared" si="468"/>
        <v>46</v>
      </c>
      <c r="AF361" s="42">
        <f t="shared" si="468"/>
        <v>24</v>
      </c>
      <c r="AG361" s="42">
        <f t="shared" si="468"/>
        <v>14</v>
      </c>
    </row>
    <row r="362">
      <c r="A362" s="34" t="s">
        <v>1177</v>
      </c>
      <c r="B362" s="35" t="s">
        <v>91</v>
      </c>
      <c r="C362" s="36"/>
      <c r="D362" s="37"/>
      <c r="E362" s="37" t="s">
        <v>67</v>
      </c>
      <c r="F362" s="37"/>
      <c r="G362" s="35" t="s">
        <v>950</v>
      </c>
      <c r="H362" s="35" t="s">
        <v>156</v>
      </c>
      <c r="I362" s="38">
        <v>45056.0</v>
      </c>
      <c r="J362" s="45" t="s">
        <v>1178</v>
      </c>
      <c r="K362" s="35" t="s">
        <v>119</v>
      </c>
      <c r="L362" s="35" t="str">
        <f t="shared" si="467"/>
        <v>4.27</v>
      </c>
      <c r="M362" s="35" t="s">
        <v>61</v>
      </c>
      <c r="N362" s="35" t="s">
        <v>72</v>
      </c>
      <c r="O362" s="35"/>
      <c r="P362" s="27"/>
      <c r="Q362" s="27"/>
      <c r="R362" s="40">
        <v>125.0</v>
      </c>
      <c r="S362" s="41">
        <v>44854.0</v>
      </c>
      <c r="T362" s="42">
        <f t="shared" si="462"/>
        <v>10</v>
      </c>
      <c r="U362" s="42">
        <f t="shared" si="463"/>
        <v>2022</v>
      </c>
      <c r="V362" s="43">
        <f t="shared" si="464"/>
        <v>0.2759381898</v>
      </c>
      <c r="W362" s="44" t="s">
        <v>1179</v>
      </c>
      <c r="X362" s="42">
        <f t="shared" si="6"/>
        <v>0</v>
      </c>
      <c r="Y362" s="42">
        <f t="shared" si="7"/>
        <v>1</v>
      </c>
      <c r="Z362" s="42">
        <f t="shared" si="8"/>
        <v>0</v>
      </c>
      <c r="AA362" s="42">
        <f t="shared" si="9"/>
        <v>0</v>
      </c>
      <c r="AB362" s="42">
        <f t="shared" si="10"/>
        <v>0</v>
      </c>
      <c r="AC362" s="42">
        <f t="shared" ref="AC362:AG362" si="469">X362+AC361</f>
        <v>128</v>
      </c>
      <c r="AD362" s="42">
        <f t="shared" si="469"/>
        <v>146</v>
      </c>
      <c r="AE362" s="42">
        <f t="shared" si="469"/>
        <v>46</v>
      </c>
      <c r="AF362" s="42">
        <f t="shared" si="469"/>
        <v>24</v>
      </c>
      <c r="AG362" s="42">
        <f t="shared" si="469"/>
        <v>14</v>
      </c>
    </row>
    <row r="363">
      <c r="A363" s="34" t="s">
        <v>1180</v>
      </c>
      <c r="B363" s="35" t="s">
        <v>75</v>
      </c>
      <c r="C363" s="36" t="s">
        <v>67</v>
      </c>
      <c r="D363" s="37"/>
      <c r="E363" s="37"/>
      <c r="F363" s="37"/>
      <c r="G363" s="35" t="s">
        <v>950</v>
      </c>
      <c r="H363" s="35" t="s">
        <v>156</v>
      </c>
      <c r="I363" s="38">
        <v>45063.0</v>
      </c>
      <c r="J363" s="45" t="s">
        <v>1181</v>
      </c>
      <c r="K363" s="35" t="s">
        <v>119</v>
      </c>
      <c r="L363" s="35" t="str">
        <f t="shared" si="467"/>
        <v>4.27</v>
      </c>
      <c r="M363" s="35" t="s">
        <v>61</v>
      </c>
      <c r="N363" s="35" t="s">
        <v>72</v>
      </c>
      <c r="O363" s="35" t="s">
        <v>734</v>
      </c>
      <c r="P363" s="27"/>
      <c r="Q363" s="27"/>
      <c r="R363" s="40">
        <v>612.0</v>
      </c>
      <c r="S363" s="41">
        <v>45063.0</v>
      </c>
      <c r="T363" s="42">
        <f t="shared" si="462"/>
        <v>5</v>
      </c>
      <c r="U363" s="42">
        <f t="shared" si="463"/>
        <v>2023</v>
      </c>
      <c r="V363" s="43">
        <f t="shared" si="464"/>
        <v>2.508196721</v>
      </c>
      <c r="W363" s="44" t="s">
        <v>1182</v>
      </c>
      <c r="X363" s="42">
        <f t="shared" si="6"/>
        <v>0</v>
      </c>
      <c r="Y363" s="42">
        <f t="shared" si="7"/>
        <v>1</v>
      </c>
      <c r="Z363" s="42">
        <f t="shared" si="8"/>
        <v>0</v>
      </c>
      <c r="AA363" s="42">
        <f t="shared" si="9"/>
        <v>0</v>
      </c>
      <c r="AB363" s="42">
        <f t="shared" si="10"/>
        <v>0</v>
      </c>
      <c r="AC363" s="42">
        <f t="shared" ref="AC363:AG363" si="470">X363+AC362</f>
        <v>128</v>
      </c>
      <c r="AD363" s="42">
        <f t="shared" si="470"/>
        <v>147</v>
      </c>
      <c r="AE363" s="42">
        <f t="shared" si="470"/>
        <v>46</v>
      </c>
      <c r="AF363" s="42">
        <f t="shared" si="470"/>
        <v>24</v>
      </c>
      <c r="AG363" s="42">
        <f t="shared" si="470"/>
        <v>14</v>
      </c>
    </row>
    <row r="364">
      <c r="A364" s="34" t="s">
        <v>1183</v>
      </c>
      <c r="B364" s="35" t="s">
        <v>75</v>
      </c>
      <c r="C364" s="36" t="s">
        <v>67</v>
      </c>
      <c r="D364" s="37"/>
      <c r="E364" s="37"/>
      <c r="F364" s="37"/>
      <c r="G364" s="35" t="s">
        <v>122</v>
      </c>
      <c r="H364" s="35" t="s">
        <v>156</v>
      </c>
      <c r="I364" s="38">
        <v>45063.0</v>
      </c>
      <c r="J364" s="45" t="s">
        <v>1184</v>
      </c>
      <c r="K364" s="35" t="s">
        <v>652</v>
      </c>
      <c r="L364" s="35" t="str">
        <f t="shared" si="467"/>
        <v>5.01</v>
      </c>
      <c r="M364" s="35" t="s">
        <v>60</v>
      </c>
      <c r="N364" s="35" t="s">
        <v>72</v>
      </c>
      <c r="O364" s="35" t="s">
        <v>734</v>
      </c>
      <c r="P364" s="27"/>
      <c r="Q364" s="27"/>
      <c r="R364" s="40"/>
      <c r="S364" s="41">
        <v>45092.0</v>
      </c>
      <c r="T364" s="42"/>
      <c r="U364" s="42"/>
      <c r="V364" s="43"/>
      <c r="W364" s="44" t="s">
        <v>1185</v>
      </c>
      <c r="X364" s="42">
        <f t="shared" si="6"/>
        <v>1</v>
      </c>
      <c r="Y364" s="42">
        <f t="shared" si="7"/>
        <v>0</v>
      </c>
      <c r="Z364" s="42">
        <f t="shared" si="8"/>
        <v>0</v>
      </c>
      <c r="AA364" s="42">
        <f t="shared" si="9"/>
        <v>0</v>
      </c>
      <c r="AB364" s="42">
        <f t="shared" si="10"/>
        <v>0</v>
      </c>
      <c r="AC364" s="42">
        <f t="shared" ref="AC364:AG364" si="471">X364+AC363</f>
        <v>129</v>
      </c>
      <c r="AD364" s="42">
        <f t="shared" si="471"/>
        <v>147</v>
      </c>
      <c r="AE364" s="42">
        <f t="shared" si="471"/>
        <v>46</v>
      </c>
      <c r="AF364" s="42">
        <f t="shared" si="471"/>
        <v>24</v>
      </c>
      <c r="AG364" s="42">
        <f t="shared" si="471"/>
        <v>14</v>
      </c>
    </row>
    <row r="365">
      <c r="A365" s="34" t="s">
        <v>1186</v>
      </c>
      <c r="B365" s="35" t="s">
        <v>75</v>
      </c>
      <c r="C365" s="36" t="s">
        <v>67</v>
      </c>
      <c r="D365" s="37"/>
      <c r="E365" s="37"/>
      <c r="F365" s="37"/>
      <c r="G365" s="35" t="s">
        <v>650</v>
      </c>
      <c r="H365" s="35" t="s">
        <v>156</v>
      </c>
      <c r="I365" s="38">
        <v>45064.0</v>
      </c>
      <c r="J365" s="45" t="s">
        <v>1187</v>
      </c>
      <c r="K365" s="35" t="s">
        <v>1188</v>
      </c>
      <c r="L365" s="35" t="str">
        <f t="shared" si="467"/>
        <v>5.02</v>
      </c>
      <c r="M365" s="35" t="s">
        <v>61</v>
      </c>
      <c r="N365" s="35" t="s">
        <v>72</v>
      </c>
      <c r="O365" s="35"/>
      <c r="P365" s="27"/>
      <c r="Q365" s="27"/>
      <c r="R365" s="40"/>
      <c r="S365" s="41"/>
      <c r="T365" s="42"/>
      <c r="U365" s="42"/>
      <c r="V365" s="43"/>
      <c r="W365" s="44" t="s">
        <v>1189</v>
      </c>
      <c r="X365" s="42">
        <f t="shared" si="6"/>
        <v>0</v>
      </c>
      <c r="Y365" s="42">
        <f t="shared" si="7"/>
        <v>1</v>
      </c>
      <c r="Z365" s="42">
        <f t="shared" si="8"/>
        <v>0</v>
      </c>
      <c r="AA365" s="42">
        <f t="shared" si="9"/>
        <v>0</v>
      </c>
      <c r="AB365" s="42">
        <f t="shared" si="10"/>
        <v>0</v>
      </c>
      <c r="AC365" s="42">
        <f t="shared" ref="AC365:AG365" si="472">X365+AC364</f>
        <v>129</v>
      </c>
      <c r="AD365" s="42">
        <f t="shared" si="472"/>
        <v>148</v>
      </c>
      <c r="AE365" s="42">
        <f t="shared" si="472"/>
        <v>46</v>
      </c>
      <c r="AF365" s="42">
        <f t="shared" si="472"/>
        <v>24</v>
      </c>
      <c r="AG365" s="42">
        <f t="shared" si="472"/>
        <v>14</v>
      </c>
    </row>
    <row r="366">
      <c r="A366" s="34" t="s">
        <v>1190</v>
      </c>
      <c r="B366" s="35" t="s">
        <v>91</v>
      </c>
      <c r="C366" s="36"/>
      <c r="D366" s="37"/>
      <c r="E366" s="37" t="s">
        <v>67</v>
      </c>
      <c r="F366" s="37"/>
      <c r="G366" s="35" t="s">
        <v>122</v>
      </c>
      <c r="H366" s="35" t="s">
        <v>156</v>
      </c>
      <c r="I366" s="38">
        <v>45064.0</v>
      </c>
      <c r="J366" s="45" t="s">
        <v>1191</v>
      </c>
      <c r="K366" s="35" t="s">
        <v>329</v>
      </c>
      <c r="L366" s="35" t="str">
        <f t="shared" si="467"/>
        <v>4.26</v>
      </c>
      <c r="M366" s="35" t="s">
        <v>61</v>
      </c>
      <c r="N366" s="35" t="s">
        <v>72</v>
      </c>
      <c r="O366" s="35"/>
      <c r="P366" s="27"/>
      <c r="Q366" s="27"/>
      <c r="R366" s="40"/>
      <c r="S366" s="41"/>
      <c r="T366" s="42"/>
      <c r="U366" s="42"/>
      <c r="V366" s="43"/>
      <c r="W366" s="44" t="s">
        <v>1192</v>
      </c>
      <c r="X366" s="42">
        <f t="shared" si="6"/>
        <v>0</v>
      </c>
      <c r="Y366" s="42">
        <f t="shared" si="7"/>
        <v>1</v>
      </c>
      <c r="Z366" s="42">
        <f t="shared" si="8"/>
        <v>0</v>
      </c>
      <c r="AA366" s="42">
        <f t="shared" si="9"/>
        <v>0</v>
      </c>
      <c r="AB366" s="42">
        <f t="shared" si="10"/>
        <v>0</v>
      </c>
      <c r="AC366" s="42">
        <f t="shared" ref="AC366:AG366" si="473">X366+AC365</f>
        <v>129</v>
      </c>
      <c r="AD366" s="42">
        <f t="shared" si="473"/>
        <v>149</v>
      </c>
      <c r="AE366" s="42">
        <f t="shared" si="473"/>
        <v>46</v>
      </c>
      <c r="AF366" s="42">
        <f t="shared" si="473"/>
        <v>24</v>
      </c>
      <c r="AG366" s="42">
        <f t="shared" si="473"/>
        <v>14</v>
      </c>
    </row>
    <row r="367">
      <c r="A367" s="34" t="s">
        <v>1193</v>
      </c>
      <c r="B367" s="35" t="s">
        <v>66</v>
      </c>
      <c r="C367" s="36"/>
      <c r="D367" s="37" t="s">
        <v>67</v>
      </c>
      <c r="E367" s="37"/>
      <c r="F367" s="37"/>
      <c r="G367" s="35" t="s">
        <v>950</v>
      </c>
      <c r="H367" s="35" t="s">
        <v>156</v>
      </c>
      <c r="I367" s="38">
        <v>45064.0</v>
      </c>
      <c r="J367" s="45" t="s">
        <v>1194</v>
      </c>
      <c r="K367" s="35" t="s">
        <v>119</v>
      </c>
      <c r="L367" s="35" t="str">
        <f t="shared" si="467"/>
        <v>4.27</v>
      </c>
      <c r="M367" s="35" t="s">
        <v>60</v>
      </c>
      <c r="N367" s="35" t="s">
        <v>72</v>
      </c>
      <c r="O367" s="35"/>
      <c r="P367" s="27"/>
      <c r="Q367" s="27"/>
      <c r="R367" s="40">
        <v>86.0</v>
      </c>
      <c r="S367" s="41">
        <v>44812.0</v>
      </c>
      <c r="T367" s="42">
        <f t="shared" ref="T367:T370" si="475">MONTH(S367)</f>
        <v>9</v>
      </c>
      <c r="U367" s="42">
        <f t="shared" ref="U367:U370" si="476">YEAR(S367)</f>
        <v>2022</v>
      </c>
      <c r="V367" s="43">
        <f t="shared" ref="V367:V370" si="477">R367/(TODAY()-S367)</f>
        <v>0.1737373737</v>
      </c>
      <c r="W367" s="44" t="s">
        <v>1195</v>
      </c>
      <c r="X367" s="42">
        <f t="shared" si="6"/>
        <v>1</v>
      </c>
      <c r="Y367" s="42">
        <f t="shared" si="7"/>
        <v>0</v>
      </c>
      <c r="Z367" s="42">
        <f t="shared" si="8"/>
        <v>0</v>
      </c>
      <c r="AA367" s="42">
        <f t="shared" si="9"/>
        <v>0</v>
      </c>
      <c r="AB367" s="42">
        <f t="shared" si="10"/>
        <v>0</v>
      </c>
      <c r="AC367" s="42">
        <f t="shared" ref="AC367:AG367" si="474">X367+AC366</f>
        <v>130</v>
      </c>
      <c r="AD367" s="42">
        <f t="shared" si="474"/>
        <v>149</v>
      </c>
      <c r="AE367" s="42">
        <f t="shared" si="474"/>
        <v>46</v>
      </c>
      <c r="AF367" s="42">
        <f t="shared" si="474"/>
        <v>24</v>
      </c>
      <c r="AG367" s="42">
        <f t="shared" si="474"/>
        <v>14</v>
      </c>
    </row>
    <row r="368">
      <c r="A368" s="34" t="s">
        <v>1196</v>
      </c>
      <c r="B368" s="35" t="s">
        <v>66</v>
      </c>
      <c r="C368" s="36"/>
      <c r="D368" s="37" t="s">
        <v>67</v>
      </c>
      <c r="E368" s="37"/>
      <c r="F368" s="37"/>
      <c r="G368" s="35" t="s">
        <v>950</v>
      </c>
      <c r="H368" s="35" t="s">
        <v>156</v>
      </c>
      <c r="I368" s="38">
        <v>45064.0</v>
      </c>
      <c r="J368" s="45" t="s">
        <v>1197</v>
      </c>
      <c r="K368" s="35" t="s">
        <v>329</v>
      </c>
      <c r="L368" s="35" t="str">
        <f t="shared" si="467"/>
        <v>4.26</v>
      </c>
      <c r="M368" s="35" t="s">
        <v>61</v>
      </c>
      <c r="N368" s="35" t="s">
        <v>72</v>
      </c>
      <c r="O368" s="35"/>
      <c r="P368" s="27"/>
      <c r="Q368" s="27"/>
      <c r="R368" s="40">
        <v>2.0</v>
      </c>
      <c r="S368" s="41">
        <v>45062.0</v>
      </c>
      <c r="T368" s="42">
        <f t="shared" si="475"/>
        <v>5</v>
      </c>
      <c r="U368" s="42">
        <f t="shared" si="476"/>
        <v>2023</v>
      </c>
      <c r="V368" s="43">
        <f t="shared" si="477"/>
        <v>0.008163265306</v>
      </c>
      <c r="W368" s="44" t="s">
        <v>1198</v>
      </c>
      <c r="X368" s="42">
        <f t="shared" si="6"/>
        <v>0</v>
      </c>
      <c r="Y368" s="42">
        <f t="shared" si="7"/>
        <v>1</v>
      </c>
      <c r="Z368" s="42">
        <f t="shared" si="8"/>
        <v>0</v>
      </c>
      <c r="AA368" s="42">
        <f t="shared" si="9"/>
        <v>0</v>
      </c>
      <c r="AB368" s="42">
        <f t="shared" si="10"/>
        <v>0</v>
      </c>
      <c r="AC368" s="42">
        <f t="shared" ref="AC368:AG368" si="478">X368+AC367</f>
        <v>130</v>
      </c>
      <c r="AD368" s="42">
        <f t="shared" si="478"/>
        <v>150</v>
      </c>
      <c r="AE368" s="42">
        <f t="shared" si="478"/>
        <v>46</v>
      </c>
      <c r="AF368" s="42">
        <f t="shared" si="478"/>
        <v>24</v>
      </c>
      <c r="AG368" s="42">
        <f t="shared" si="478"/>
        <v>14</v>
      </c>
    </row>
    <row r="369">
      <c r="A369" s="34" t="s">
        <v>1199</v>
      </c>
      <c r="B369" s="35" t="s">
        <v>66</v>
      </c>
      <c r="C369" s="36"/>
      <c r="D369" s="37" t="s">
        <v>67</v>
      </c>
      <c r="E369" s="37"/>
      <c r="F369" s="37"/>
      <c r="G369" s="35" t="s">
        <v>950</v>
      </c>
      <c r="H369" s="35" t="s">
        <v>156</v>
      </c>
      <c r="I369" s="38">
        <v>45065.0</v>
      </c>
      <c r="J369" s="39"/>
      <c r="K369" s="35" t="s">
        <v>119</v>
      </c>
      <c r="L369" s="35" t="str">
        <f t="shared" si="467"/>
        <v>4.27</v>
      </c>
      <c r="M369" s="35" t="s">
        <v>64</v>
      </c>
      <c r="N369" s="35"/>
      <c r="O369" s="35"/>
      <c r="P369" s="27"/>
      <c r="Q369" s="27"/>
      <c r="R369" s="40">
        <v>12.0</v>
      </c>
      <c r="S369" s="41">
        <v>45065.0</v>
      </c>
      <c r="T369" s="42">
        <f t="shared" si="475"/>
        <v>5</v>
      </c>
      <c r="U369" s="42">
        <f t="shared" si="476"/>
        <v>2023</v>
      </c>
      <c r="V369" s="43">
        <f t="shared" si="477"/>
        <v>0.04958677686</v>
      </c>
      <c r="W369" s="44" t="s">
        <v>1200</v>
      </c>
      <c r="X369" s="42">
        <f t="shared" si="6"/>
        <v>0</v>
      </c>
      <c r="Y369" s="42">
        <f t="shared" si="7"/>
        <v>0</v>
      </c>
      <c r="Z369" s="42">
        <f t="shared" si="8"/>
        <v>0</v>
      </c>
      <c r="AA369" s="42">
        <f t="shared" si="9"/>
        <v>0</v>
      </c>
      <c r="AB369" s="42">
        <f t="shared" si="10"/>
        <v>1</v>
      </c>
      <c r="AC369" s="42">
        <f t="shared" ref="AC369:AG369" si="479">X369+AC368</f>
        <v>130</v>
      </c>
      <c r="AD369" s="42">
        <f t="shared" si="479"/>
        <v>150</v>
      </c>
      <c r="AE369" s="42">
        <f t="shared" si="479"/>
        <v>46</v>
      </c>
      <c r="AF369" s="42">
        <f t="shared" si="479"/>
        <v>24</v>
      </c>
      <c r="AG369" s="42">
        <f t="shared" si="479"/>
        <v>15</v>
      </c>
    </row>
    <row r="370">
      <c r="A370" s="34" t="s">
        <v>1201</v>
      </c>
      <c r="B370" s="35" t="s">
        <v>1202</v>
      </c>
      <c r="C370" s="36" t="s">
        <v>67</v>
      </c>
      <c r="D370" s="37" t="s">
        <v>67</v>
      </c>
      <c r="E370" s="37"/>
      <c r="F370" s="37"/>
      <c r="G370" s="35" t="s">
        <v>950</v>
      </c>
      <c r="H370" s="35" t="s">
        <v>156</v>
      </c>
      <c r="I370" s="38">
        <v>45065.0</v>
      </c>
      <c r="J370" s="45" t="s">
        <v>1203</v>
      </c>
      <c r="K370" s="35" t="s">
        <v>525</v>
      </c>
      <c r="L370" s="35" t="str">
        <f t="shared" si="467"/>
        <v>4.24</v>
      </c>
      <c r="M370" s="35" t="s">
        <v>60</v>
      </c>
      <c r="N370" s="35" t="s">
        <v>72</v>
      </c>
      <c r="O370" s="35"/>
      <c r="P370" s="27"/>
      <c r="Q370" s="27"/>
      <c r="R370" s="40">
        <v>1386.0</v>
      </c>
      <c r="S370" s="41">
        <v>43882.0</v>
      </c>
      <c r="T370" s="42">
        <f t="shared" si="475"/>
        <v>2</v>
      </c>
      <c r="U370" s="42">
        <f t="shared" si="476"/>
        <v>2020</v>
      </c>
      <c r="V370" s="43">
        <f t="shared" si="477"/>
        <v>0.9726315789</v>
      </c>
      <c r="W370" s="44" t="s">
        <v>1204</v>
      </c>
      <c r="X370" s="42">
        <f t="shared" si="6"/>
        <v>1</v>
      </c>
      <c r="Y370" s="42">
        <f t="shared" si="7"/>
        <v>0</v>
      </c>
      <c r="Z370" s="42">
        <f t="shared" si="8"/>
        <v>0</v>
      </c>
      <c r="AA370" s="42">
        <f t="shared" si="9"/>
        <v>0</v>
      </c>
      <c r="AB370" s="42">
        <f t="shared" si="10"/>
        <v>0</v>
      </c>
      <c r="AC370" s="42">
        <f t="shared" ref="AC370:AG370" si="480">X370+AC369</f>
        <v>131</v>
      </c>
      <c r="AD370" s="42">
        <f t="shared" si="480"/>
        <v>150</v>
      </c>
      <c r="AE370" s="42">
        <f t="shared" si="480"/>
        <v>46</v>
      </c>
      <c r="AF370" s="42">
        <f t="shared" si="480"/>
        <v>24</v>
      </c>
      <c r="AG370" s="42">
        <f t="shared" si="480"/>
        <v>15</v>
      </c>
    </row>
    <row r="371">
      <c r="A371" s="34" t="s">
        <v>1205</v>
      </c>
      <c r="B371" s="35" t="s">
        <v>66</v>
      </c>
      <c r="C371" s="36"/>
      <c r="D371" s="37" t="s">
        <v>67</v>
      </c>
      <c r="E371" s="37"/>
      <c r="F371" s="37"/>
      <c r="G371" s="35" t="s">
        <v>122</v>
      </c>
      <c r="H371" s="35" t="s">
        <v>156</v>
      </c>
      <c r="I371" s="38">
        <v>45065.0</v>
      </c>
      <c r="J371" s="45" t="s">
        <v>1206</v>
      </c>
      <c r="K371" s="35" t="s">
        <v>119</v>
      </c>
      <c r="L371" s="35" t="str">
        <f t="shared" si="467"/>
        <v>4.27</v>
      </c>
      <c r="M371" s="35" t="s">
        <v>60</v>
      </c>
      <c r="N371" s="35" t="s">
        <v>72</v>
      </c>
      <c r="O371" s="35"/>
      <c r="P371" s="27"/>
      <c r="Q371" s="27"/>
      <c r="R371" s="40"/>
      <c r="S371" s="41"/>
      <c r="T371" s="42"/>
      <c r="U371" s="42"/>
      <c r="V371" s="43"/>
      <c r="W371" s="44" t="s">
        <v>1207</v>
      </c>
      <c r="X371" s="42">
        <f t="shared" si="6"/>
        <v>1</v>
      </c>
      <c r="Y371" s="42">
        <f t="shared" si="7"/>
        <v>0</v>
      </c>
      <c r="Z371" s="42">
        <f t="shared" si="8"/>
        <v>0</v>
      </c>
      <c r="AA371" s="42">
        <f t="shared" si="9"/>
        <v>0</v>
      </c>
      <c r="AB371" s="42">
        <f t="shared" si="10"/>
        <v>0</v>
      </c>
      <c r="AC371" s="42">
        <f t="shared" ref="AC371:AG371" si="481">X371+AC370</f>
        <v>132</v>
      </c>
      <c r="AD371" s="42">
        <f t="shared" si="481"/>
        <v>150</v>
      </c>
      <c r="AE371" s="42">
        <f t="shared" si="481"/>
        <v>46</v>
      </c>
      <c r="AF371" s="42">
        <f t="shared" si="481"/>
        <v>24</v>
      </c>
      <c r="AG371" s="42">
        <f t="shared" si="481"/>
        <v>15</v>
      </c>
    </row>
    <row r="372">
      <c r="A372" s="34" t="s">
        <v>1208</v>
      </c>
      <c r="B372" s="35" t="s">
        <v>75</v>
      </c>
      <c r="C372" s="36" t="s">
        <v>67</v>
      </c>
      <c r="D372" s="37"/>
      <c r="E372" s="37"/>
      <c r="F372" s="37"/>
      <c r="G372" s="35" t="s">
        <v>950</v>
      </c>
      <c r="H372" s="35" t="s">
        <v>156</v>
      </c>
      <c r="I372" s="38">
        <v>45066.0</v>
      </c>
      <c r="J372" s="45" t="s">
        <v>1209</v>
      </c>
      <c r="K372" s="35" t="s">
        <v>204</v>
      </c>
      <c r="L372" s="35" t="str">
        <f t="shared" si="467"/>
        <v>4.27</v>
      </c>
      <c r="M372" s="35" t="s">
        <v>61</v>
      </c>
      <c r="N372" s="35" t="s">
        <v>79</v>
      </c>
      <c r="O372" s="35"/>
      <c r="P372" s="27"/>
      <c r="Q372" s="27"/>
      <c r="R372" s="40">
        <v>545.0</v>
      </c>
      <c r="S372" s="41">
        <v>45064.0</v>
      </c>
      <c r="T372" s="42">
        <f t="shared" ref="T372:T374" si="483">MONTH(S372)</f>
        <v>5</v>
      </c>
      <c r="U372" s="42">
        <f t="shared" ref="U372:U374" si="484">YEAR(S372)</f>
        <v>2023</v>
      </c>
      <c r="V372" s="43">
        <f t="shared" ref="V372:V374" si="485">R372/(TODAY()-S372)</f>
        <v>2.242798354</v>
      </c>
      <c r="W372" s="44" t="s">
        <v>1210</v>
      </c>
      <c r="X372" s="42">
        <f t="shared" si="6"/>
        <v>0</v>
      </c>
      <c r="Y372" s="42">
        <f t="shared" si="7"/>
        <v>1</v>
      </c>
      <c r="Z372" s="42">
        <f t="shared" si="8"/>
        <v>0</v>
      </c>
      <c r="AA372" s="42">
        <f t="shared" si="9"/>
        <v>0</v>
      </c>
      <c r="AB372" s="42">
        <f t="shared" si="10"/>
        <v>0</v>
      </c>
      <c r="AC372" s="42">
        <f t="shared" ref="AC372:AG372" si="482">X372+AC371</f>
        <v>132</v>
      </c>
      <c r="AD372" s="42">
        <f t="shared" si="482"/>
        <v>151</v>
      </c>
      <c r="AE372" s="42">
        <f t="shared" si="482"/>
        <v>46</v>
      </c>
      <c r="AF372" s="42">
        <f t="shared" si="482"/>
        <v>24</v>
      </c>
      <c r="AG372" s="42">
        <f t="shared" si="482"/>
        <v>15</v>
      </c>
    </row>
    <row r="373">
      <c r="A373" s="34" t="s">
        <v>1211</v>
      </c>
      <c r="B373" s="35" t="s">
        <v>91</v>
      </c>
      <c r="C373" s="36"/>
      <c r="D373" s="37"/>
      <c r="E373" s="37" t="s">
        <v>67</v>
      </c>
      <c r="F373" s="37"/>
      <c r="G373" s="35" t="s">
        <v>950</v>
      </c>
      <c r="H373" s="35" t="s">
        <v>156</v>
      </c>
      <c r="I373" s="38">
        <v>45067.0</v>
      </c>
      <c r="J373" s="45" t="s">
        <v>1212</v>
      </c>
      <c r="K373" s="35" t="s">
        <v>119</v>
      </c>
      <c r="L373" s="35" t="str">
        <f t="shared" si="467"/>
        <v>4.27</v>
      </c>
      <c r="M373" s="35" t="s">
        <v>61</v>
      </c>
      <c r="N373" s="35" t="s">
        <v>72</v>
      </c>
      <c r="O373" s="35"/>
      <c r="P373" s="27"/>
      <c r="Q373" s="27"/>
      <c r="R373" s="40">
        <v>5232.0</v>
      </c>
      <c r="S373" s="41">
        <v>44845.0</v>
      </c>
      <c r="T373" s="42">
        <f t="shared" si="483"/>
        <v>10</v>
      </c>
      <c r="U373" s="42">
        <f t="shared" si="484"/>
        <v>2022</v>
      </c>
      <c r="V373" s="43">
        <f t="shared" si="485"/>
        <v>11.32467532</v>
      </c>
      <c r="W373" s="44" t="s">
        <v>1213</v>
      </c>
      <c r="X373" s="42">
        <f t="shared" si="6"/>
        <v>0</v>
      </c>
      <c r="Y373" s="42">
        <f t="shared" si="7"/>
        <v>1</v>
      </c>
      <c r="Z373" s="42">
        <f t="shared" si="8"/>
        <v>0</v>
      </c>
      <c r="AA373" s="42">
        <f t="shared" si="9"/>
        <v>0</v>
      </c>
      <c r="AB373" s="42">
        <f t="shared" si="10"/>
        <v>0</v>
      </c>
      <c r="AC373" s="42">
        <f t="shared" ref="AC373:AG373" si="486">X373+AC372</f>
        <v>132</v>
      </c>
      <c r="AD373" s="42">
        <f t="shared" si="486"/>
        <v>152</v>
      </c>
      <c r="AE373" s="42">
        <f t="shared" si="486"/>
        <v>46</v>
      </c>
      <c r="AF373" s="42">
        <f t="shared" si="486"/>
        <v>24</v>
      </c>
      <c r="AG373" s="42">
        <f t="shared" si="486"/>
        <v>15</v>
      </c>
    </row>
    <row r="374">
      <c r="A374" s="34" t="s">
        <v>1214</v>
      </c>
      <c r="B374" s="35" t="s">
        <v>91</v>
      </c>
      <c r="C374" s="36"/>
      <c r="D374" s="37"/>
      <c r="E374" s="37" t="s">
        <v>67</v>
      </c>
      <c r="F374" s="37"/>
      <c r="G374" s="35" t="s">
        <v>950</v>
      </c>
      <c r="H374" s="35" t="s">
        <v>156</v>
      </c>
      <c r="I374" s="38">
        <v>45067.0</v>
      </c>
      <c r="J374" s="45" t="s">
        <v>1215</v>
      </c>
      <c r="K374" s="35" t="s">
        <v>204</v>
      </c>
      <c r="L374" s="35" t="str">
        <f t="shared" si="467"/>
        <v>4.27</v>
      </c>
      <c r="M374" s="35" t="s">
        <v>60</v>
      </c>
      <c r="N374" s="35" t="s">
        <v>72</v>
      </c>
      <c r="O374" s="35"/>
      <c r="P374" s="27"/>
      <c r="Q374" s="27"/>
      <c r="R374" s="40">
        <v>782.0</v>
      </c>
      <c r="S374" s="41">
        <v>44692.0</v>
      </c>
      <c r="T374" s="42">
        <f t="shared" si="483"/>
        <v>5</v>
      </c>
      <c r="U374" s="42">
        <f t="shared" si="484"/>
        <v>2022</v>
      </c>
      <c r="V374" s="43">
        <f t="shared" si="485"/>
        <v>1.271544715</v>
      </c>
      <c r="W374" s="44" t="s">
        <v>1216</v>
      </c>
      <c r="X374" s="42">
        <f t="shared" si="6"/>
        <v>1</v>
      </c>
      <c r="Y374" s="42">
        <f t="shared" si="7"/>
        <v>0</v>
      </c>
      <c r="Z374" s="42">
        <f t="shared" si="8"/>
        <v>0</v>
      </c>
      <c r="AA374" s="42">
        <f t="shared" si="9"/>
        <v>0</v>
      </c>
      <c r="AB374" s="42">
        <f t="shared" si="10"/>
        <v>0</v>
      </c>
      <c r="AC374" s="42">
        <f t="shared" ref="AC374:AG374" si="487">X374+AC373</f>
        <v>133</v>
      </c>
      <c r="AD374" s="42">
        <f t="shared" si="487"/>
        <v>152</v>
      </c>
      <c r="AE374" s="42">
        <f t="shared" si="487"/>
        <v>46</v>
      </c>
      <c r="AF374" s="42">
        <f t="shared" si="487"/>
        <v>24</v>
      </c>
      <c r="AG374" s="42">
        <f t="shared" si="487"/>
        <v>15</v>
      </c>
    </row>
    <row r="375">
      <c r="A375" s="34" t="s">
        <v>1217</v>
      </c>
      <c r="B375" s="35" t="s">
        <v>66</v>
      </c>
      <c r="C375" s="36"/>
      <c r="D375" s="37" t="s">
        <v>67</v>
      </c>
      <c r="E375" s="37"/>
      <c r="F375" s="37"/>
      <c r="G375" s="35" t="s">
        <v>122</v>
      </c>
      <c r="H375" s="35" t="s">
        <v>156</v>
      </c>
      <c r="I375" s="38">
        <v>45071.0</v>
      </c>
      <c r="J375" s="45" t="s">
        <v>1218</v>
      </c>
      <c r="K375" s="35" t="s">
        <v>119</v>
      </c>
      <c r="L375" s="35" t="str">
        <f t="shared" si="467"/>
        <v>4.27</v>
      </c>
      <c r="M375" s="35" t="s">
        <v>61</v>
      </c>
      <c r="N375" s="35" t="s">
        <v>72</v>
      </c>
      <c r="O375" s="35"/>
      <c r="P375" s="27"/>
      <c r="Q375" s="27"/>
      <c r="R375" s="40"/>
      <c r="S375" s="41"/>
      <c r="T375" s="42"/>
      <c r="U375" s="42"/>
      <c r="V375" s="43"/>
      <c r="W375" s="44" t="s">
        <v>1219</v>
      </c>
      <c r="X375" s="42">
        <f t="shared" si="6"/>
        <v>0</v>
      </c>
      <c r="Y375" s="42">
        <f t="shared" si="7"/>
        <v>1</v>
      </c>
      <c r="Z375" s="42">
        <f t="shared" si="8"/>
        <v>0</v>
      </c>
      <c r="AA375" s="42">
        <f t="shared" si="9"/>
        <v>0</v>
      </c>
      <c r="AB375" s="42">
        <f t="shared" si="10"/>
        <v>0</v>
      </c>
      <c r="AC375" s="42">
        <f t="shared" ref="AC375:AG375" si="488">X375+AC374</f>
        <v>133</v>
      </c>
      <c r="AD375" s="42">
        <f t="shared" si="488"/>
        <v>153</v>
      </c>
      <c r="AE375" s="42">
        <f t="shared" si="488"/>
        <v>46</v>
      </c>
      <c r="AF375" s="42">
        <f t="shared" si="488"/>
        <v>24</v>
      </c>
      <c r="AG375" s="42">
        <f t="shared" si="488"/>
        <v>15</v>
      </c>
    </row>
    <row r="376">
      <c r="A376" s="34" t="s">
        <v>1220</v>
      </c>
      <c r="B376" s="35" t="s">
        <v>75</v>
      </c>
      <c r="C376" s="36" t="s">
        <v>67</v>
      </c>
      <c r="D376" s="37"/>
      <c r="E376" s="37"/>
      <c r="F376" s="37"/>
      <c r="G376" s="35" t="s">
        <v>950</v>
      </c>
      <c r="H376" s="35" t="s">
        <v>156</v>
      </c>
      <c r="I376" s="38">
        <v>45073.0</v>
      </c>
      <c r="J376" s="46" t="s">
        <v>1221</v>
      </c>
      <c r="K376" s="35" t="s">
        <v>119</v>
      </c>
      <c r="L376" s="35" t="str">
        <f t="shared" si="467"/>
        <v>4.27</v>
      </c>
      <c r="M376" s="35" t="s">
        <v>62</v>
      </c>
      <c r="N376" s="35" t="s">
        <v>72</v>
      </c>
      <c r="O376" s="35"/>
      <c r="P376" s="27"/>
      <c r="Q376" s="27" t="s">
        <v>48</v>
      </c>
      <c r="R376" s="40"/>
      <c r="S376" s="41">
        <v>45063.0</v>
      </c>
      <c r="T376" s="42"/>
      <c r="U376" s="42"/>
      <c r="V376" s="43"/>
      <c r="W376" s="44" t="s">
        <v>1222</v>
      </c>
      <c r="X376" s="42">
        <f t="shared" si="6"/>
        <v>0</v>
      </c>
      <c r="Y376" s="42">
        <f t="shared" si="7"/>
        <v>0</v>
      </c>
      <c r="Z376" s="42">
        <f t="shared" si="8"/>
        <v>1</v>
      </c>
      <c r="AA376" s="42">
        <f t="shared" si="9"/>
        <v>0</v>
      </c>
      <c r="AB376" s="42">
        <f t="shared" si="10"/>
        <v>0</v>
      </c>
      <c r="AC376" s="42">
        <f t="shared" ref="AC376:AG376" si="489">X376+AC375</f>
        <v>133</v>
      </c>
      <c r="AD376" s="42">
        <f t="shared" si="489"/>
        <v>153</v>
      </c>
      <c r="AE376" s="42">
        <f t="shared" si="489"/>
        <v>47</v>
      </c>
      <c r="AF376" s="42">
        <f t="shared" si="489"/>
        <v>24</v>
      </c>
      <c r="AG376" s="42">
        <f t="shared" si="489"/>
        <v>15</v>
      </c>
    </row>
    <row r="377">
      <c r="A377" s="34" t="s">
        <v>1223</v>
      </c>
      <c r="B377" s="35" t="s">
        <v>66</v>
      </c>
      <c r="C377" s="36"/>
      <c r="D377" s="37" t="s">
        <v>67</v>
      </c>
      <c r="E377" s="37"/>
      <c r="F377" s="37"/>
      <c r="G377" s="35" t="s">
        <v>122</v>
      </c>
      <c r="H377" s="35" t="s">
        <v>171</v>
      </c>
      <c r="I377" s="38">
        <v>45073.0</v>
      </c>
      <c r="J377" s="45" t="s">
        <v>1224</v>
      </c>
      <c r="K377" s="35" t="s">
        <v>119</v>
      </c>
      <c r="L377" s="35" t="str">
        <f t="shared" si="467"/>
        <v>4.27</v>
      </c>
      <c r="M377" s="35" t="s">
        <v>61</v>
      </c>
      <c r="N377" s="35" t="s">
        <v>79</v>
      </c>
      <c r="O377" s="35"/>
      <c r="P377" s="27"/>
      <c r="Q377" s="27"/>
      <c r="R377" s="40"/>
      <c r="S377" s="41"/>
      <c r="T377" s="42"/>
      <c r="U377" s="42"/>
      <c r="V377" s="43"/>
      <c r="W377" s="44" t="s">
        <v>1225</v>
      </c>
      <c r="X377" s="42">
        <f t="shared" si="6"/>
        <v>0</v>
      </c>
      <c r="Y377" s="42">
        <f t="shared" si="7"/>
        <v>1</v>
      </c>
      <c r="Z377" s="42">
        <f t="shared" si="8"/>
        <v>0</v>
      </c>
      <c r="AA377" s="42">
        <f t="shared" si="9"/>
        <v>0</v>
      </c>
      <c r="AB377" s="42">
        <f t="shared" si="10"/>
        <v>0</v>
      </c>
      <c r="AC377" s="42">
        <f t="shared" ref="AC377:AG377" si="490">X377+AC376</f>
        <v>133</v>
      </c>
      <c r="AD377" s="42">
        <f t="shared" si="490"/>
        <v>154</v>
      </c>
      <c r="AE377" s="42">
        <f t="shared" si="490"/>
        <v>47</v>
      </c>
      <c r="AF377" s="42">
        <f t="shared" si="490"/>
        <v>24</v>
      </c>
      <c r="AG377" s="42">
        <f t="shared" si="490"/>
        <v>15</v>
      </c>
    </row>
    <row r="378">
      <c r="A378" s="34" t="s">
        <v>1226</v>
      </c>
      <c r="B378" s="35" t="s">
        <v>66</v>
      </c>
      <c r="C378" s="36"/>
      <c r="D378" s="37" t="s">
        <v>67</v>
      </c>
      <c r="E378" s="37"/>
      <c r="F378" s="37"/>
      <c r="G378" s="35" t="s">
        <v>122</v>
      </c>
      <c r="H378" s="35" t="s">
        <v>171</v>
      </c>
      <c r="I378" s="38">
        <v>45075.0</v>
      </c>
      <c r="J378" s="39"/>
      <c r="K378" s="35" t="s">
        <v>204</v>
      </c>
      <c r="L378" s="35" t="str">
        <f t="shared" si="467"/>
        <v>4.27</v>
      </c>
      <c r="M378" s="35" t="s">
        <v>60</v>
      </c>
      <c r="N378" s="35" t="s">
        <v>72</v>
      </c>
      <c r="O378" s="35"/>
      <c r="P378" s="27"/>
      <c r="Q378" s="27"/>
      <c r="R378" s="40"/>
      <c r="S378" s="41"/>
      <c r="T378" s="42"/>
      <c r="U378" s="42"/>
      <c r="V378" s="43"/>
      <c r="W378" s="44" t="s">
        <v>1227</v>
      </c>
      <c r="X378" s="42">
        <f t="shared" si="6"/>
        <v>1</v>
      </c>
      <c r="Y378" s="42">
        <f t="shared" si="7"/>
        <v>0</v>
      </c>
      <c r="Z378" s="42">
        <f t="shared" si="8"/>
        <v>0</v>
      </c>
      <c r="AA378" s="42">
        <f t="shared" si="9"/>
        <v>0</v>
      </c>
      <c r="AB378" s="42">
        <f t="shared" si="10"/>
        <v>0</v>
      </c>
      <c r="AC378" s="42">
        <f t="shared" ref="AC378:AG378" si="491">X378+AC377</f>
        <v>134</v>
      </c>
      <c r="AD378" s="42">
        <f t="shared" si="491"/>
        <v>154</v>
      </c>
      <c r="AE378" s="42">
        <f t="shared" si="491"/>
        <v>47</v>
      </c>
      <c r="AF378" s="42">
        <f t="shared" si="491"/>
        <v>24</v>
      </c>
      <c r="AG378" s="42">
        <f t="shared" si="491"/>
        <v>15</v>
      </c>
    </row>
    <row r="379">
      <c r="A379" s="34" t="s">
        <v>1228</v>
      </c>
      <c r="B379" s="35" t="s">
        <v>75</v>
      </c>
      <c r="C379" s="36" t="s">
        <v>67</v>
      </c>
      <c r="D379" s="37"/>
      <c r="E379" s="37"/>
      <c r="F379" s="37"/>
      <c r="G379" s="35" t="s">
        <v>950</v>
      </c>
      <c r="H379" s="35" t="s">
        <v>946</v>
      </c>
      <c r="I379" s="38">
        <v>45080.0</v>
      </c>
      <c r="J379" s="45" t="s">
        <v>1229</v>
      </c>
      <c r="K379" s="35"/>
      <c r="L379" s="35"/>
      <c r="M379" s="35" t="s">
        <v>60</v>
      </c>
      <c r="N379" s="35"/>
      <c r="O379" s="35"/>
      <c r="P379" s="27"/>
      <c r="Q379" s="27" t="s">
        <v>48</v>
      </c>
      <c r="R379" s="40"/>
      <c r="S379" s="41"/>
      <c r="T379" s="42"/>
      <c r="U379" s="42"/>
      <c r="V379" s="43"/>
      <c r="W379" s="44" t="s">
        <v>1230</v>
      </c>
      <c r="X379" s="42">
        <f t="shared" si="6"/>
        <v>1</v>
      </c>
      <c r="Y379" s="42">
        <f t="shared" si="7"/>
        <v>0</v>
      </c>
      <c r="Z379" s="42">
        <f t="shared" si="8"/>
        <v>0</v>
      </c>
      <c r="AA379" s="42">
        <f t="shared" si="9"/>
        <v>0</v>
      </c>
      <c r="AB379" s="42">
        <f t="shared" si="10"/>
        <v>0</v>
      </c>
      <c r="AC379" s="42">
        <f t="shared" ref="AC379:AG379" si="492">X379+AC378</f>
        <v>135</v>
      </c>
      <c r="AD379" s="42">
        <f t="shared" si="492"/>
        <v>154</v>
      </c>
      <c r="AE379" s="42">
        <f t="shared" si="492"/>
        <v>47</v>
      </c>
      <c r="AF379" s="42">
        <f t="shared" si="492"/>
        <v>24</v>
      </c>
      <c r="AG379" s="42">
        <f t="shared" si="492"/>
        <v>15</v>
      </c>
    </row>
    <row r="380">
      <c r="A380" s="34" t="s">
        <v>1231</v>
      </c>
      <c r="B380" s="35" t="s">
        <v>1202</v>
      </c>
      <c r="C380" s="36"/>
      <c r="D380" s="37" t="s">
        <v>67</v>
      </c>
      <c r="E380" s="37"/>
      <c r="F380" s="37"/>
      <c r="G380" s="35" t="s">
        <v>950</v>
      </c>
      <c r="H380" s="35" t="s">
        <v>156</v>
      </c>
      <c r="I380" s="38">
        <v>45094.0</v>
      </c>
      <c r="J380" s="45" t="s">
        <v>1232</v>
      </c>
      <c r="K380" s="35" t="s">
        <v>652</v>
      </c>
      <c r="L380" s="35" t="str">
        <f t="shared" ref="L380:L387" si="494">LEFT(K380,4)</f>
        <v>5.01</v>
      </c>
      <c r="M380" s="35" t="s">
        <v>61</v>
      </c>
      <c r="N380" s="35" t="s">
        <v>72</v>
      </c>
      <c r="O380" s="35"/>
      <c r="P380" s="27"/>
      <c r="Q380" s="27"/>
      <c r="R380" s="40">
        <v>1785.0</v>
      </c>
      <c r="S380" s="41">
        <v>45070.0</v>
      </c>
      <c r="T380" s="42">
        <f>MONTH(S380)</f>
        <v>5</v>
      </c>
      <c r="U380" s="42">
        <f>YEAR(S380)</f>
        <v>2023</v>
      </c>
      <c r="V380" s="43">
        <f>R380/(TODAY()-S380)</f>
        <v>7.53164557</v>
      </c>
      <c r="W380" s="44" t="s">
        <v>1233</v>
      </c>
      <c r="X380" s="42">
        <f t="shared" si="6"/>
        <v>0</v>
      </c>
      <c r="Y380" s="42">
        <f t="shared" si="7"/>
        <v>1</v>
      </c>
      <c r="Z380" s="42">
        <f t="shared" si="8"/>
        <v>0</v>
      </c>
      <c r="AA380" s="42">
        <f t="shared" si="9"/>
        <v>0</v>
      </c>
      <c r="AB380" s="42">
        <f t="shared" si="10"/>
        <v>0</v>
      </c>
      <c r="AC380" s="42">
        <f t="shared" ref="AC380:AG380" si="493">X380+AC379</f>
        <v>135</v>
      </c>
      <c r="AD380" s="42">
        <f t="shared" si="493"/>
        <v>155</v>
      </c>
      <c r="AE380" s="42">
        <f t="shared" si="493"/>
        <v>47</v>
      </c>
      <c r="AF380" s="42">
        <f t="shared" si="493"/>
        <v>24</v>
      </c>
      <c r="AG380" s="42">
        <f t="shared" si="493"/>
        <v>15</v>
      </c>
    </row>
    <row r="381">
      <c r="A381" s="34" t="s">
        <v>1234</v>
      </c>
      <c r="B381" s="35" t="s">
        <v>75</v>
      </c>
      <c r="C381" s="36" t="s">
        <v>67</v>
      </c>
      <c r="D381" s="37"/>
      <c r="E381" s="37"/>
      <c r="F381" s="37"/>
      <c r="G381" s="35" t="s">
        <v>122</v>
      </c>
      <c r="H381" s="35" t="s">
        <v>156</v>
      </c>
      <c r="I381" s="38">
        <v>45095.0</v>
      </c>
      <c r="J381" s="45" t="s">
        <v>1235</v>
      </c>
      <c r="K381" s="35" t="s">
        <v>119</v>
      </c>
      <c r="L381" s="35" t="str">
        <f t="shared" si="494"/>
        <v>4.27</v>
      </c>
      <c r="M381" s="35" t="s">
        <v>60</v>
      </c>
      <c r="N381" s="35" t="s">
        <v>72</v>
      </c>
      <c r="O381" s="35" t="s">
        <v>734</v>
      </c>
      <c r="P381" s="27"/>
      <c r="Q381" s="27"/>
      <c r="R381" s="40"/>
      <c r="S381" s="41"/>
      <c r="T381" s="42"/>
      <c r="U381" s="42"/>
      <c r="V381" s="43"/>
      <c r="W381" s="44" t="s">
        <v>1236</v>
      </c>
      <c r="X381" s="42">
        <f t="shared" si="6"/>
        <v>1</v>
      </c>
      <c r="Y381" s="42">
        <f t="shared" si="7"/>
        <v>0</v>
      </c>
      <c r="Z381" s="42">
        <f t="shared" si="8"/>
        <v>0</v>
      </c>
      <c r="AA381" s="42">
        <f t="shared" si="9"/>
        <v>0</v>
      </c>
      <c r="AB381" s="42">
        <f t="shared" si="10"/>
        <v>0</v>
      </c>
      <c r="AC381" s="42">
        <f t="shared" ref="AC381:AG381" si="495">X381+AC380</f>
        <v>136</v>
      </c>
      <c r="AD381" s="42">
        <f t="shared" si="495"/>
        <v>155</v>
      </c>
      <c r="AE381" s="42">
        <f t="shared" si="495"/>
        <v>47</v>
      </c>
      <c r="AF381" s="42">
        <f t="shared" si="495"/>
        <v>24</v>
      </c>
      <c r="AG381" s="42">
        <f t="shared" si="495"/>
        <v>15</v>
      </c>
    </row>
    <row r="382">
      <c r="A382" s="34" t="s">
        <v>1237</v>
      </c>
      <c r="B382" s="35" t="s">
        <v>75</v>
      </c>
      <c r="C382" s="36" t="s">
        <v>67</v>
      </c>
      <c r="D382" s="37"/>
      <c r="E382" s="37"/>
      <c r="F382" s="37"/>
      <c r="G382" s="35" t="s">
        <v>950</v>
      </c>
      <c r="H382" s="35" t="s">
        <v>171</v>
      </c>
      <c r="I382" s="38">
        <v>45097.0</v>
      </c>
      <c r="J382" s="45" t="s">
        <v>1238</v>
      </c>
      <c r="K382" s="35" t="s">
        <v>119</v>
      </c>
      <c r="L382" s="35" t="str">
        <f t="shared" si="494"/>
        <v>4.27</v>
      </c>
      <c r="M382" s="35" t="s">
        <v>60</v>
      </c>
      <c r="N382" s="35" t="s">
        <v>72</v>
      </c>
      <c r="O382" s="35" t="s">
        <v>734</v>
      </c>
      <c r="P382" s="27"/>
      <c r="Q382" s="27"/>
      <c r="R382" s="40"/>
      <c r="S382" s="41"/>
      <c r="T382" s="42"/>
      <c r="U382" s="42"/>
      <c r="V382" s="43"/>
      <c r="W382" s="44" t="s">
        <v>1239</v>
      </c>
      <c r="X382" s="42">
        <f t="shared" si="6"/>
        <v>1</v>
      </c>
      <c r="Y382" s="42">
        <f t="shared" si="7"/>
        <v>0</v>
      </c>
      <c r="Z382" s="42">
        <f t="shared" si="8"/>
        <v>0</v>
      </c>
      <c r="AA382" s="42">
        <f t="shared" si="9"/>
        <v>0</v>
      </c>
      <c r="AB382" s="42">
        <f t="shared" si="10"/>
        <v>0</v>
      </c>
      <c r="AC382" s="42">
        <f t="shared" ref="AC382:AG382" si="496">X382+AC381</f>
        <v>137</v>
      </c>
      <c r="AD382" s="42">
        <f t="shared" si="496"/>
        <v>155</v>
      </c>
      <c r="AE382" s="42">
        <f t="shared" si="496"/>
        <v>47</v>
      </c>
      <c r="AF382" s="42">
        <f t="shared" si="496"/>
        <v>24</v>
      </c>
      <c r="AG382" s="42">
        <f t="shared" si="496"/>
        <v>15</v>
      </c>
    </row>
    <row r="383">
      <c r="A383" s="34" t="s">
        <v>1240</v>
      </c>
      <c r="B383" s="35" t="s">
        <v>66</v>
      </c>
      <c r="C383" s="36"/>
      <c r="D383" s="37" t="s">
        <v>67</v>
      </c>
      <c r="E383" s="37"/>
      <c r="F383" s="37"/>
      <c r="G383" s="35" t="s">
        <v>122</v>
      </c>
      <c r="H383" s="35" t="s">
        <v>156</v>
      </c>
      <c r="I383" s="38">
        <v>45097.0</v>
      </c>
      <c r="J383" s="45" t="s">
        <v>1241</v>
      </c>
      <c r="K383" s="35" t="s">
        <v>119</v>
      </c>
      <c r="L383" s="35" t="str">
        <f t="shared" si="494"/>
        <v>4.27</v>
      </c>
      <c r="M383" s="35" t="s">
        <v>61</v>
      </c>
      <c r="N383" s="35" t="s">
        <v>79</v>
      </c>
      <c r="O383" s="35"/>
      <c r="P383" s="27"/>
      <c r="Q383" s="27"/>
      <c r="R383" s="40"/>
      <c r="S383" s="41"/>
      <c r="T383" s="42"/>
      <c r="U383" s="42"/>
      <c r="V383" s="43"/>
      <c r="W383" s="44" t="s">
        <v>1242</v>
      </c>
      <c r="X383" s="42">
        <f t="shared" si="6"/>
        <v>0</v>
      </c>
      <c r="Y383" s="42">
        <f t="shared" si="7"/>
        <v>1</v>
      </c>
      <c r="Z383" s="42">
        <f t="shared" si="8"/>
        <v>0</v>
      </c>
      <c r="AA383" s="42">
        <f t="shared" si="9"/>
        <v>0</v>
      </c>
      <c r="AB383" s="42">
        <f t="shared" si="10"/>
        <v>0</v>
      </c>
      <c r="AC383" s="42">
        <f t="shared" ref="AC383:AG383" si="497">X383+AC382</f>
        <v>137</v>
      </c>
      <c r="AD383" s="42">
        <f t="shared" si="497"/>
        <v>156</v>
      </c>
      <c r="AE383" s="42">
        <f t="shared" si="497"/>
        <v>47</v>
      </c>
      <c r="AF383" s="42">
        <f t="shared" si="497"/>
        <v>24</v>
      </c>
      <c r="AG383" s="42">
        <f t="shared" si="497"/>
        <v>15</v>
      </c>
    </row>
    <row r="384">
      <c r="A384" s="34" t="s">
        <v>1243</v>
      </c>
      <c r="B384" s="35" t="s">
        <v>66</v>
      </c>
      <c r="C384" s="36"/>
      <c r="D384" s="37" t="s">
        <v>67</v>
      </c>
      <c r="E384" s="37"/>
      <c r="F384" s="37"/>
      <c r="G384" s="35" t="s">
        <v>122</v>
      </c>
      <c r="H384" s="35" t="s">
        <v>156</v>
      </c>
      <c r="I384" s="38">
        <v>45097.0</v>
      </c>
      <c r="J384" s="39"/>
      <c r="K384" s="35" t="s">
        <v>1188</v>
      </c>
      <c r="L384" s="35" t="str">
        <f t="shared" si="494"/>
        <v>5.02</v>
      </c>
      <c r="M384" s="35" t="s">
        <v>63</v>
      </c>
      <c r="N384" s="35" t="s">
        <v>72</v>
      </c>
      <c r="O384" s="35"/>
      <c r="P384" s="27"/>
      <c r="Q384" s="27"/>
      <c r="R384" s="40"/>
      <c r="S384" s="41"/>
      <c r="T384" s="42"/>
      <c r="U384" s="42"/>
      <c r="V384" s="43"/>
      <c r="W384" s="44" t="s">
        <v>1244</v>
      </c>
      <c r="X384" s="42">
        <f t="shared" si="6"/>
        <v>0</v>
      </c>
      <c r="Y384" s="42">
        <f t="shared" si="7"/>
        <v>0</v>
      </c>
      <c r="Z384" s="42">
        <f t="shared" si="8"/>
        <v>0</v>
      </c>
      <c r="AA384" s="42">
        <f t="shared" si="9"/>
        <v>1</v>
      </c>
      <c r="AB384" s="42">
        <f t="shared" si="10"/>
        <v>0</v>
      </c>
      <c r="AC384" s="42">
        <f t="shared" ref="AC384:AG384" si="498">X384+AC383</f>
        <v>137</v>
      </c>
      <c r="AD384" s="42">
        <f t="shared" si="498"/>
        <v>156</v>
      </c>
      <c r="AE384" s="42">
        <f t="shared" si="498"/>
        <v>47</v>
      </c>
      <c r="AF384" s="42">
        <f t="shared" si="498"/>
        <v>25</v>
      </c>
      <c r="AG384" s="42">
        <f t="shared" si="498"/>
        <v>15</v>
      </c>
    </row>
    <row r="385">
      <c r="A385" s="34" t="s">
        <v>1245</v>
      </c>
      <c r="B385" s="35" t="s">
        <v>75</v>
      </c>
      <c r="C385" s="36" t="s">
        <v>67</v>
      </c>
      <c r="D385" s="37"/>
      <c r="E385" s="37"/>
      <c r="F385" s="37"/>
      <c r="G385" s="35" t="s">
        <v>950</v>
      </c>
      <c r="H385" s="35" t="s">
        <v>946</v>
      </c>
      <c r="I385" s="38">
        <v>45126.0</v>
      </c>
      <c r="J385" s="45" t="s">
        <v>1246</v>
      </c>
      <c r="K385" s="35" t="s">
        <v>123</v>
      </c>
      <c r="L385" s="35" t="str">
        <f t="shared" si="494"/>
        <v>5.00</v>
      </c>
      <c r="M385" s="35" t="s">
        <v>62</v>
      </c>
      <c r="N385" s="35" t="s">
        <v>72</v>
      </c>
      <c r="O385" s="35"/>
      <c r="P385" s="27"/>
      <c r="Q385" s="27"/>
      <c r="R385" s="40">
        <v>711.0</v>
      </c>
      <c r="S385" s="41">
        <v>45124.0</v>
      </c>
      <c r="T385" s="42">
        <f t="shared" ref="T385:T403" si="500">MONTH(S385)</f>
        <v>7</v>
      </c>
      <c r="U385" s="42">
        <f t="shared" ref="U385:U403" si="501">YEAR(S385)</f>
        <v>2023</v>
      </c>
      <c r="V385" s="43">
        <f t="shared" ref="V385:V403" si="502">R385/(TODAY()-S385)</f>
        <v>3.885245902</v>
      </c>
      <c r="W385" s="44" t="s">
        <v>1247</v>
      </c>
      <c r="X385" s="42">
        <f t="shared" si="6"/>
        <v>0</v>
      </c>
      <c r="Y385" s="42">
        <f t="shared" si="7"/>
        <v>0</v>
      </c>
      <c r="Z385" s="42">
        <f t="shared" si="8"/>
        <v>1</v>
      </c>
      <c r="AA385" s="42">
        <f t="shared" si="9"/>
        <v>0</v>
      </c>
      <c r="AB385" s="42">
        <f t="shared" si="10"/>
        <v>0</v>
      </c>
      <c r="AC385" s="42">
        <f t="shared" ref="AC385:AG385" si="499">X385+AC384</f>
        <v>137</v>
      </c>
      <c r="AD385" s="42">
        <f t="shared" si="499"/>
        <v>156</v>
      </c>
      <c r="AE385" s="42">
        <f t="shared" si="499"/>
        <v>48</v>
      </c>
      <c r="AF385" s="42">
        <f t="shared" si="499"/>
        <v>25</v>
      </c>
      <c r="AG385" s="42">
        <f t="shared" si="499"/>
        <v>15</v>
      </c>
    </row>
    <row r="386">
      <c r="A386" s="34" t="s">
        <v>1248</v>
      </c>
      <c r="B386" s="35" t="s">
        <v>66</v>
      </c>
      <c r="C386" s="36"/>
      <c r="D386" s="37" t="s">
        <v>67</v>
      </c>
      <c r="E386" s="37"/>
      <c r="F386" s="37"/>
      <c r="G386" s="35" t="s">
        <v>950</v>
      </c>
      <c r="H386" s="35" t="s">
        <v>764</v>
      </c>
      <c r="I386" s="38">
        <v>45138.0</v>
      </c>
      <c r="J386" s="45" t="s">
        <v>1249</v>
      </c>
      <c r="K386" s="35" t="s">
        <v>119</v>
      </c>
      <c r="L386" s="35" t="str">
        <f t="shared" si="494"/>
        <v>4.27</v>
      </c>
      <c r="M386" s="35" t="s">
        <v>60</v>
      </c>
      <c r="N386" s="35" t="s">
        <v>72</v>
      </c>
      <c r="O386" s="35"/>
      <c r="P386" s="27"/>
      <c r="Q386" s="27"/>
      <c r="R386" s="40">
        <v>32162.0</v>
      </c>
      <c r="S386" s="41">
        <v>45121.0</v>
      </c>
      <c r="T386" s="42">
        <f t="shared" si="500"/>
        <v>7</v>
      </c>
      <c r="U386" s="42">
        <f t="shared" si="501"/>
        <v>2023</v>
      </c>
      <c r="V386" s="43">
        <f t="shared" si="502"/>
        <v>172.9139785</v>
      </c>
      <c r="W386" s="44" t="s">
        <v>1250</v>
      </c>
      <c r="X386" s="42">
        <f t="shared" si="6"/>
        <v>1</v>
      </c>
      <c r="Y386" s="42">
        <f t="shared" si="7"/>
        <v>0</v>
      </c>
      <c r="Z386" s="42">
        <f t="shared" si="8"/>
        <v>0</v>
      </c>
      <c r="AA386" s="42">
        <f t="shared" si="9"/>
        <v>0</v>
      </c>
      <c r="AB386" s="42">
        <f t="shared" si="10"/>
        <v>0</v>
      </c>
      <c r="AC386" s="42">
        <f t="shared" ref="AC386:AG386" si="503">X386+AC385</f>
        <v>138</v>
      </c>
      <c r="AD386" s="42">
        <f t="shared" si="503"/>
        <v>156</v>
      </c>
      <c r="AE386" s="42">
        <f t="shared" si="503"/>
        <v>48</v>
      </c>
      <c r="AF386" s="42">
        <f t="shared" si="503"/>
        <v>25</v>
      </c>
      <c r="AG386" s="42">
        <f t="shared" si="503"/>
        <v>15</v>
      </c>
    </row>
    <row r="387">
      <c r="A387" s="34" t="s">
        <v>1251</v>
      </c>
      <c r="B387" s="35" t="s">
        <v>75</v>
      </c>
      <c r="C387" s="36" t="s">
        <v>67</v>
      </c>
      <c r="D387" s="37"/>
      <c r="E387" s="37"/>
      <c r="F387" s="37"/>
      <c r="G387" s="35" t="s">
        <v>950</v>
      </c>
      <c r="H387" s="35" t="s">
        <v>764</v>
      </c>
      <c r="I387" s="38">
        <v>45138.0</v>
      </c>
      <c r="J387" s="45" t="s">
        <v>1252</v>
      </c>
      <c r="K387" s="35" t="s">
        <v>119</v>
      </c>
      <c r="L387" s="35" t="str">
        <f t="shared" si="494"/>
        <v>4.27</v>
      </c>
      <c r="M387" s="35" t="s">
        <v>61</v>
      </c>
      <c r="N387" s="35" t="s">
        <v>72</v>
      </c>
      <c r="O387" s="35"/>
      <c r="P387" s="27"/>
      <c r="Q387" s="27"/>
      <c r="R387" s="40">
        <v>65.0</v>
      </c>
      <c r="S387" s="41">
        <v>44992.0</v>
      </c>
      <c r="T387" s="42">
        <f t="shared" si="500"/>
        <v>3</v>
      </c>
      <c r="U387" s="42">
        <f t="shared" si="501"/>
        <v>2023</v>
      </c>
      <c r="V387" s="43">
        <f t="shared" si="502"/>
        <v>0.2063492063</v>
      </c>
      <c r="W387" s="44" t="s">
        <v>1253</v>
      </c>
      <c r="X387" s="42">
        <f t="shared" si="6"/>
        <v>0</v>
      </c>
      <c r="Y387" s="42">
        <f t="shared" si="7"/>
        <v>1</v>
      </c>
      <c r="Z387" s="42">
        <f t="shared" si="8"/>
        <v>0</v>
      </c>
      <c r="AA387" s="42">
        <f t="shared" si="9"/>
        <v>0</v>
      </c>
      <c r="AB387" s="42">
        <f t="shared" si="10"/>
        <v>0</v>
      </c>
      <c r="AC387" s="42">
        <f t="shared" ref="AC387:AG387" si="504">X387+AC386</f>
        <v>138</v>
      </c>
      <c r="AD387" s="42">
        <f t="shared" si="504"/>
        <v>157</v>
      </c>
      <c r="AE387" s="42">
        <f t="shared" si="504"/>
        <v>48</v>
      </c>
      <c r="AF387" s="42">
        <f t="shared" si="504"/>
        <v>25</v>
      </c>
      <c r="AG387" s="42">
        <f t="shared" si="504"/>
        <v>15</v>
      </c>
    </row>
    <row r="388">
      <c r="A388" s="34" t="s">
        <v>1254</v>
      </c>
      <c r="B388" s="35" t="s">
        <v>66</v>
      </c>
      <c r="C388" s="36"/>
      <c r="D388" s="37" t="s">
        <v>67</v>
      </c>
      <c r="E388" s="37"/>
      <c r="F388" s="37"/>
      <c r="G388" s="35" t="s">
        <v>950</v>
      </c>
      <c r="H388" s="35" t="s">
        <v>69</v>
      </c>
      <c r="I388" s="38">
        <v>45140.0</v>
      </c>
      <c r="J388" s="45" t="s">
        <v>1255</v>
      </c>
      <c r="K388" s="35"/>
      <c r="L388" s="35"/>
      <c r="M388" s="35" t="s">
        <v>61</v>
      </c>
      <c r="N388" s="35" t="s">
        <v>79</v>
      </c>
      <c r="O388" s="35"/>
      <c r="P388" s="27"/>
      <c r="Q388" s="27"/>
      <c r="R388" s="40">
        <v>63.0</v>
      </c>
      <c r="S388" s="41">
        <v>45140.0</v>
      </c>
      <c r="T388" s="42">
        <f t="shared" si="500"/>
        <v>8</v>
      </c>
      <c r="U388" s="42">
        <f t="shared" si="501"/>
        <v>2023</v>
      </c>
      <c r="V388" s="43">
        <f t="shared" si="502"/>
        <v>0.377245509</v>
      </c>
      <c r="W388" s="44" t="s">
        <v>1256</v>
      </c>
      <c r="X388" s="42">
        <f t="shared" si="6"/>
        <v>0</v>
      </c>
      <c r="Y388" s="42">
        <f t="shared" si="7"/>
        <v>1</v>
      </c>
      <c r="Z388" s="42">
        <f t="shared" si="8"/>
        <v>0</v>
      </c>
      <c r="AA388" s="42">
        <f t="shared" si="9"/>
        <v>0</v>
      </c>
      <c r="AB388" s="42">
        <f t="shared" si="10"/>
        <v>0</v>
      </c>
      <c r="AC388" s="42">
        <f t="shared" ref="AC388:AG388" si="505">X388+AC387</f>
        <v>138</v>
      </c>
      <c r="AD388" s="42">
        <f t="shared" si="505"/>
        <v>158</v>
      </c>
      <c r="AE388" s="42">
        <f t="shared" si="505"/>
        <v>48</v>
      </c>
      <c r="AF388" s="42">
        <f t="shared" si="505"/>
        <v>25</v>
      </c>
      <c r="AG388" s="42">
        <f t="shared" si="505"/>
        <v>15</v>
      </c>
    </row>
    <row r="389">
      <c r="A389" s="34" t="s">
        <v>1257</v>
      </c>
      <c r="B389" s="35" t="s">
        <v>66</v>
      </c>
      <c r="C389" s="36"/>
      <c r="D389" s="37" t="s">
        <v>67</v>
      </c>
      <c r="E389" s="37"/>
      <c r="F389" s="37"/>
      <c r="G389" s="35" t="s">
        <v>950</v>
      </c>
      <c r="H389" s="35" t="s">
        <v>116</v>
      </c>
      <c r="I389" s="38">
        <v>45141.0</v>
      </c>
      <c r="J389" s="45" t="s">
        <v>1258</v>
      </c>
      <c r="K389" s="35"/>
      <c r="L389" s="35"/>
      <c r="M389" s="35" t="s">
        <v>61</v>
      </c>
      <c r="N389" s="35" t="s">
        <v>72</v>
      </c>
      <c r="O389" s="35"/>
      <c r="P389" s="27"/>
      <c r="Q389" s="27"/>
      <c r="R389" s="40">
        <v>22582.0</v>
      </c>
      <c r="S389" s="41">
        <v>45132.0</v>
      </c>
      <c r="T389" s="42">
        <f t="shared" si="500"/>
        <v>7</v>
      </c>
      <c r="U389" s="42">
        <f t="shared" si="501"/>
        <v>2023</v>
      </c>
      <c r="V389" s="43">
        <f t="shared" si="502"/>
        <v>129.04</v>
      </c>
      <c r="W389" s="44" t="s">
        <v>1259</v>
      </c>
      <c r="X389" s="42">
        <f t="shared" si="6"/>
        <v>0</v>
      </c>
      <c r="Y389" s="42">
        <f t="shared" si="7"/>
        <v>1</v>
      </c>
      <c r="Z389" s="42">
        <f t="shared" si="8"/>
        <v>0</v>
      </c>
      <c r="AA389" s="42">
        <f t="shared" si="9"/>
        <v>0</v>
      </c>
      <c r="AB389" s="42">
        <f t="shared" si="10"/>
        <v>0</v>
      </c>
      <c r="AC389" s="42">
        <f t="shared" ref="AC389:AG389" si="506">X389+AC388</f>
        <v>138</v>
      </c>
      <c r="AD389" s="42">
        <f t="shared" si="506"/>
        <v>159</v>
      </c>
      <c r="AE389" s="42">
        <f t="shared" si="506"/>
        <v>48</v>
      </c>
      <c r="AF389" s="42">
        <f t="shared" si="506"/>
        <v>25</v>
      </c>
      <c r="AG389" s="42">
        <f t="shared" si="506"/>
        <v>15</v>
      </c>
    </row>
    <row r="390">
      <c r="A390" s="34" t="s">
        <v>1260</v>
      </c>
      <c r="B390" s="35" t="s">
        <v>75</v>
      </c>
      <c r="C390" s="36" t="s">
        <v>67</v>
      </c>
      <c r="D390" s="37"/>
      <c r="E390" s="37"/>
      <c r="F390" s="37"/>
      <c r="G390" s="35" t="s">
        <v>950</v>
      </c>
      <c r="H390" s="35" t="s">
        <v>764</v>
      </c>
      <c r="I390" s="38">
        <v>45141.0</v>
      </c>
      <c r="J390" s="45" t="s">
        <v>1261</v>
      </c>
      <c r="K390" s="35" t="s">
        <v>119</v>
      </c>
      <c r="L390" s="35" t="str">
        <f t="shared" ref="L390:L392" si="508">LEFT(K390,4)</f>
        <v>4.27</v>
      </c>
      <c r="M390" s="35" t="s">
        <v>60</v>
      </c>
      <c r="N390" s="35" t="s">
        <v>79</v>
      </c>
      <c r="O390" s="35"/>
      <c r="P390" s="27"/>
      <c r="Q390" s="27"/>
      <c r="R390" s="40">
        <v>2331.0</v>
      </c>
      <c r="S390" s="41">
        <v>45099.0</v>
      </c>
      <c r="T390" s="42">
        <f t="shared" si="500"/>
        <v>6</v>
      </c>
      <c r="U390" s="42">
        <f t="shared" si="501"/>
        <v>2023</v>
      </c>
      <c r="V390" s="43">
        <f t="shared" si="502"/>
        <v>11.20673077</v>
      </c>
      <c r="W390" s="44" t="s">
        <v>1262</v>
      </c>
      <c r="X390" s="42">
        <f t="shared" si="6"/>
        <v>1</v>
      </c>
      <c r="Y390" s="42">
        <f t="shared" si="7"/>
        <v>0</v>
      </c>
      <c r="Z390" s="42">
        <f t="shared" si="8"/>
        <v>0</v>
      </c>
      <c r="AA390" s="42">
        <f t="shared" si="9"/>
        <v>0</v>
      </c>
      <c r="AB390" s="42">
        <f t="shared" si="10"/>
        <v>0</v>
      </c>
      <c r="AC390" s="42">
        <f t="shared" ref="AC390:AG390" si="507">X390+AC389</f>
        <v>139</v>
      </c>
      <c r="AD390" s="42">
        <f t="shared" si="507"/>
        <v>159</v>
      </c>
      <c r="AE390" s="42">
        <f t="shared" si="507"/>
        <v>48</v>
      </c>
      <c r="AF390" s="42">
        <f t="shared" si="507"/>
        <v>25</v>
      </c>
      <c r="AG390" s="42">
        <f t="shared" si="507"/>
        <v>15</v>
      </c>
    </row>
    <row r="391">
      <c r="A391" s="34" t="s">
        <v>1263</v>
      </c>
      <c r="B391" s="35" t="s">
        <v>75</v>
      </c>
      <c r="C391" s="36" t="s">
        <v>67</v>
      </c>
      <c r="D391" s="37"/>
      <c r="E391" s="37"/>
      <c r="F391" s="37"/>
      <c r="G391" s="35" t="s">
        <v>950</v>
      </c>
      <c r="H391" s="35" t="s">
        <v>764</v>
      </c>
      <c r="I391" s="38">
        <v>45142.0</v>
      </c>
      <c r="J391" s="45" t="s">
        <v>1264</v>
      </c>
      <c r="K391" s="35" t="s">
        <v>119</v>
      </c>
      <c r="L391" s="35" t="str">
        <f t="shared" si="508"/>
        <v>4.27</v>
      </c>
      <c r="M391" s="35" t="s">
        <v>60</v>
      </c>
      <c r="N391" s="35" t="s">
        <v>72</v>
      </c>
      <c r="O391" s="35"/>
      <c r="P391" s="27"/>
      <c r="Q391" s="27"/>
      <c r="R391" s="40">
        <v>17.0</v>
      </c>
      <c r="S391" s="41">
        <v>45114.0</v>
      </c>
      <c r="T391" s="42">
        <f t="shared" si="500"/>
        <v>7</v>
      </c>
      <c r="U391" s="42">
        <f t="shared" si="501"/>
        <v>2023</v>
      </c>
      <c r="V391" s="43">
        <f t="shared" si="502"/>
        <v>0.08808290155</v>
      </c>
      <c r="W391" s="44" t="s">
        <v>1265</v>
      </c>
      <c r="X391" s="42">
        <f t="shared" si="6"/>
        <v>1</v>
      </c>
      <c r="Y391" s="42">
        <f t="shared" si="7"/>
        <v>0</v>
      </c>
      <c r="Z391" s="42">
        <f t="shared" si="8"/>
        <v>0</v>
      </c>
      <c r="AA391" s="42">
        <f t="shared" si="9"/>
        <v>0</v>
      </c>
      <c r="AB391" s="42">
        <f t="shared" si="10"/>
        <v>0</v>
      </c>
      <c r="AC391" s="42">
        <f t="shared" ref="AC391:AG391" si="509">X391+AC390</f>
        <v>140</v>
      </c>
      <c r="AD391" s="42">
        <f t="shared" si="509"/>
        <v>159</v>
      </c>
      <c r="AE391" s="42">
        <f t="shared" si="509"/>
        <v>48</v>
      </c>
      <c r="AF391" s="42">
        <f t="shared" si="509"/>
        <v>25</v>
      </c>
      <c r="AG391" s="42">
        <f t="shared" si="509"/>
        <v>15</v>
      </c>
    </row>
    <row r="392">
      <c r="A392" s="34" t="s">
        <v>1266</v>
      </c>
      <c r="B392" s="35" t="s">
        <v>75</v>
      </c>
      <c r="C392" s="36" t="s">
        <v>67</v>
      </c>
      <c r="D392" s="37"/>
      <c r="E392" s="37"/>
      <c r="F392" s="37"/>
      <c r="G392" s="35" t="s">
        <v>950</v>
      </c>
      <c r="H392" s="35" t="s">
        <v>764</v>
      </c>
      <c r="I392" s="38">
        <v>45142.0</v>
      </c>
      <c r="J392" s="45" t="s">
        <v>1267</v>
      </c>
      <c r="K392" s="35" t="s">
        <v>329</v>
      </c>
      <c r="L392" s="35" t="str">
        <f t="shared" si="508"/>
        <v>4.26</v>
      </c>
      <c r="M392" s="35" t="s">
        <v>60</v>
      </c>
      <c r="N392" s="35" t="s">
        <v>72</v>
      </c>
      <c r="O392" s="35"/>
      <c r="P392" s="27"/>
      <c r="Q392" s="27"/>
      <c r="R392" s="40">
        <v>7348.0</v>
      </c>
      <c r="S392" s="41">
        <v>44405.0</v>
      </c>
      <c r="T392" s="42">
        <f t="shared" si="500"/>
        <v>7</v>
      </c>
      <c r="U392" s="42">
        <f t="shared" si="501"/>
        <v>2021</v>
      </c>
      <c r="V392" s="43">
        <f t="shared" si="502"/>
        <v>8.146341463</v>
      </c>
      <c r="W392" s="44" t="s">
        <v>1268</v>
      </c>
      <c r="X392" s="42">
        <f t="shared" si="6"/>
        <v>1</v>
      </c>
      <c r="Y392" s="42">
        <f t="shared" si="7"/>
        <v>0</v>
      </c>
      <c r="Z392" s="42">
        <f t="shared" si="8"/>
        <v>0</v>
      </c>
      <c r="AA392" s="42">
        <f t="shared" si="9"/>
        <v>0</v>
      </c>
      <c r="AB392" s="42">
        <f t="shared" si="10"/>
        <v>0</v>
      </c>
      <c r="AC392" s="42">
        <f t="shared" ref="AC392:AG392" si="510">X392+AC391</f>
        <v>141</v>
      </c>
      <c r="AD392" s="42">
        <f t="shared" si="510"/>
        <v>159</v>
      </c>
      <c r="AE392" s="42">
        <f t="shared" si="510"/>
        <v>48</v>
      </c>
      <c r="AF392" s="42">
        <f t="shared" si="510"/>
        <v>25</v>
      </c>
      <c r="AG392" s="42">
        <f t="shared" si="510"/>
        <v>15</v>
      </c>
    </row>
    <row r="393">
      <c r="A393" s="34" t="s">
        <v>1269</v>
      </c>
      <c r="B393" s="35" t="s">
        <v>66</v>
      </c>
      <c r="C393" s="36"/>
      <c r="D393" s="37" t="s">
        <v>67</v>
      </c>
      <c r="E393" s="37"/>
      <c r="F393" s="37"/>
      <c r="G393" s="35" t="s">
        <v>950</v>
      </c>
      <c r="H393" s="35" t="s">
        <v>69</v>
      </c>
      <c r="I393" s="38">
        <v>45143.0</v>
      </c>
      <c r="J393" s="45" t="s">
        <v>1270</v>
      </c>
      <c r="K393" s="35"/>
      <c r="L393" s="35"/>
      <c r="M393" s="35" t="s">
        <v>60</v>
      </c>
      <c r="N393" s="35" t="s">
        <v>72</v>
      </c>
      <c r="O393" s="35"/>
      <c r="P393" s="27"/>
      <c r="Q393" s="27"/>
      <c r="R393" s="40">
        <v>5.0</v>
      </c>
      <c r="S393" s="41">
        <v>45130.0</v>
      </c>
      <c r="T393" s="42">
        <f t="shared" si="500"/>
        <v>7</v>
      </c>
      <c r="U393" s="42">
        <f t="shared" si="501"/>
        <v>2023</v>
      </c>
      <c r="V393" s="43">
        <f t="shared" si="502"/>
        <v>0.02824858757</v>
      </c>
      <c r="W393" s="44" t="s">
        <v>1271</v>
      </c>
      <c r="X393" s="42">
        <f t="shared" si="6"/>
        <v>1</v>
      </c>
      <c r="Y393" s="42">
        <f t="shared" si="7"/>
        <v>0</v>
      </c>
      <c r="Z393" s="42">
        <f t="shared" si="8"/>
        <v>0</v>
      </c>
      <c r="AA393" s="42">
        <f t="shared" si="9"/>
        <v>0</v>
      </c>
      <c r="AB393" s="42">
        <f t="shared" si="10"/>
        <v>0</v>
      </c>
      <c r="AC393" s="42">
        <f t="shared" ref="AC393:AG393" si="511">X393+AC392</f>
        <v>142</v>
      </c>
      <c r="AD393" s="42">
        <f t="shared" si="511"/>
        <v>159</v>
      </c>
      <c r="AE393" s="42">
        <f t="shared" si="511"/>
        <v>48</v>
      </c>
      <c r="AF393" s="42">
        <f t="shared" si="511"/>
        <v>25</v>
      </c>
      <c r="AG393" s="42">
        <f t="shared" si="511"/>
        <v>15</v>
      </c>
    </row>
    <row r="394">
      <c r="A394" s="34" t="s">
        <v>1272</v>
      </c>
      <c r="B394" s="35" t="s">
        <v>75</v>
      </c>
      <c r="C394" s="36" t="s">
        <v>67</v>
      </c>
      <c r="D394" s="37"/>
      <c r="E394" s="37"/>
      <c r="F394" s="37"/>
      <c r="G394" s="35" t="s">
        <v>950</v>
      </c>
      <c r="H394" s="35" t="s">
        <v>764</v>
      </c>
      <c r="I394" s="38">
        <v>45143.0</v>
      </c>
      <c r="J394" s="45" t="s">
        <v>1273</v>
      </c>
      <c r="K394" s="35" t="s">
        <v>557</v>
      </c>
      <c r="L394" s="35" t="str">
        <f t="shared" ref="L394:L403" si="513">LEFT(K394,4)</f>
        <v>4.26</v>
      </c>
      <c r="M394" s="35" t="s">
        <v>60</v>
      </c>
      <c r="N394" s="35" t="s">
        <v>72</v>
      </c>
      <c r="O394" s="35"/>
      <c r="P394" s="27"/>
      <c r="Q394" s="27"/>
      <c r="R394" s="40">
        <v>110.0</v>
      </c>
      <c r="S394" s="41">
        <v>44350.0</v>
      </c>
      <c r="T394" s="42">
        <f t="shared" si="500"/>
        <v>6</v>
      </c>
      <c r="U394" s="42">
        <f t="shared" si="501"/>
        <v>2021</v>
      </c>
      <c r="V394" s="43">
        <f t="shared" si="502"/>
        <v>0.1149425287</v>
      </c>
      <c r="W394" s="44" t="s">
        <v>1274</v>
      </c>
      <c r="X394" s="42">
        <f t="shared" si="6"/>
        <v>1</v>
      </c>
      <c r="Y394" s="42">
        <f t="shared" si="7"/>
        <v>0</v>
      </c>
      <c r="Z394" s="42">
        <f t="shared" si="8"/>
        <v>0</v>
      </c>
      <c r="AA394" s="42">
        <f t="shared" si="9"/>
        <v>0</v>
      </c>
      <c r="AB394" s="42">
        <f t="shared" si="10"/>
        <v>0</v>
      </c>
      <c r="AC394" s="42">
        <f t="shared" ref="AC394:AG394" si="512">X394+AC393</f>
        <v>143</v>
      </c>
      <c r="AD394" s="42">
        <f t="shared" si="512"/>
        <v>159</v>
      </c>
      <c r="AE394" s="42">
        <f t="shared" si="512"/>
        <v>48</v>
      </c>
      <c r="AF394" s="42">
        <f t="shared" si="512"/>
        <v>25</v>
      </c>
      <c r="AG394" s="42">
        <f t="shared" si="512"/>
        <v>15</v>
      </c>
    </row>
    <row r="395">
      <c r="A395" s="34" t="s">
        <v>1275</v>
      </c>
      <c r="B395" s="35" t="s">
        <v>75</v>
      </c>
      <c r="C395" s="36" t="s">
        <v>67</v>
      </c>
      <c r="D395" s="37"/>
      <c r="E395" s="37"/>
      <c r="F395" s="37"/>
      <c r="G395" s="35" t="s">
        <v>950</v>
      </c>
      <c r="H395" s="35" t="s">
        <v>764</v>
      </c>
      <c r="I395" s="38">
        <v>45143.0</v>
      </c>
      <c r="J395" s="45" t="s">
        <v>1276</v>
      </c>
      <c r="K395" s="35" t="s">
        <v>329</v>
      </c>
      <c r="L395" s="35" t="str">
        <f t="shared" si="513"/>
        <v>4.26</v>
      </c>
      <c r="M395" s="35" t="s">
        <v>60</v>
      </c>
      <c r="N395" s="35" t="s">
        <v>72</v>
      </c>
      <c r="O395" s="35"/>
      <c r="P395" s="27"/>
      <c r="Q395" s="27"/>
      <c r="R395" s="40">
        <v>1128.0</v>
      </c>
      <c r="S395" s="41">
        <v>44932.0</v>
      </c>
      <c r="T395" s="42">
        <f t="shared" si="500"/>
        <v>1</v>
      </c>
      <c r="U395" s="42">
        <f t="shared" si="501"/>
        <v>2023</v>
      </c>
      <c r="V395" s="43">
        <f t="shared" si="502"/>
        <v>3.008</v>
      </c>
      <c r="W395" s="44" t="s">
        <v>1277</v>
      </c>
      <c r="X395" s="42">
        <f t="shared" si="6"/>
        <v>1</v>
      </c>
      <c r="Y395" s="42">
        <f t="shared" si="7"/>
        <v>0</v>
      </c>
      <c r="Z395" s="42">
        <f t="shared" si="8"/>
        <v>0</v>
      </c>
      <c r="AA395" s="42">
        <f t="shared" si="9"/>
        <v>0</v>
      </c>
      <c r="AB395" s="42">
        <f t="shared" si="10"/>
        <v>0</v>
      </c>
      <c r="AC395" s="42">
        <f t="shared" ref="AC395:AG395" si="514">X395+AC394</f>
        <v>144</v>
      </c>
      <c r="AD395" s="42">
        <f t="shared" si="514"/>
        <v>159</v>
      </c>
      <c r="AE395" s="42">
        <f t="shared" si="514"/>
        <v>48</v>
      </c>
      <c r="AF395" s="42">
        <f t="shared" si="514"/>
        <v>25</v>
      </c>
      <c r="AG395" s="42">
        <f t="shared" si="514"/>
        <v>15</v>
      </c>
    </row>
    <row r="396">
      <c r="A396" s="34" t="s">
        <v>1278</v>
      </c>
      <c r="B396" s="35" t="s">
        <v>66</v>
      </c>
      <c r="C396" s="36"/>
      <c r="D396" s="37" t="s">
        <v>67</v>
      </c>
      <c r="E396" s="37"/>
      <c r="F396" s="37"/>
      <c r="G396" s="35" t="s">
        <v>950</v>
      </c>
      <c r="H396" s="35" t="s">
        <v>764</v>
      </c>
      <c r="I396" s="38">
        <v>45145.0</v>
      </c>
      <c r="J396" s="45" t="s">
        <v>1279</v>
      </c>
      <c r="K396" s="35" t="s">
        <v>123</v>
      </c>
      <c r="L396" s="35" t="str">
        <f t="shared" si="513"/>
        <v>5.00</v>
      </c>
      <c r="M396" s="35" t="s">
        <v>61</v>
      </c>
      <c r="N396" s="35" t="s">
        <v>79</v>
      </c>
      <c r="O396" s="35"/>
      <c r="P396" s="27"/>
      <c r="Q396" s="27"/>
      <c r="R396" s="40">
        <v>6.0</v>
      </c>
      <c r="S396" s="41">
        <v>45143.0</v>
      </c>
      <c r="T396" s="42">
        <f t="shared" si="500"/>
        <v>8</v>
      </c>
      <c r="U396" s="42">
        <f t="shared" si="501"/>
        <v>2023</v>
      </c>
      <c r="V396" s="43">
        <f t="shared" si="502"/>
        <v>0.03658536585</v>
      </c>
      <c r="W396" s="44" t="s">
        <v>1280</v>
      </c>
      <c r="X396" s="42">
        <f t="shared" si="6"/>
        <v>0</v>
      </c>
      <c r="Y396" s="42">
        <f t="shared" si="7"/>
        <v>1</v>
      </c>
      <c r="Z396" s="42">
        <f t="shared" si="8"/>
        <v>0</v>
      </c>
      <c r="AA396" s="42">
        <f t="shared" si="9"/>
        <v>0</v>
      </c>
      <c r="AB396" s="42">
        <f t="shared" si="10"/>
        <v>0</v>
      </c>
      <c r="AC396" s="42">
        <f t="shared" ref="AC396:AG396" si="515">X396+AC395</f>
        <v>144</v>
      </c>
      <c r="AD396" s="42">
        <f t="shared" si="515"/>
        <v>160</v>
      </c>
      <c r="AE396" s="42">
        <f t="shared" si="515"/>
        <v>48</v>
      </c>
      <c r="AF396" s="42">
        <f t="shared" si="515"/>
        <v>25</v>
      </c>
      <c r="AG396" s="42">
        <f t="shared" si="515"/>
        <v>15</v>
      </c>
    </row>
    <row r="397">
      <c r="A397" s="34" t="s">
        <v>1281</v>
      </c>
      <c r="B397" s="35" t="s">
        <v>91</v>
      </c>
      <c r="C397" s="36"/>
      <c r="D397" s="37"/>
      <c r="E397" s="37" t="s">
        <v>67</v>
      </c>
      <c r="F397" s="37"/>
      <c r="G397" s="35" t="s">
        <v>950</v>
      </c>
      <c r="H397" s="35" t="s">
        <v>764</v>
      </c>
      <c r="I397" s="38">
        <v>45145.0</v>
      </c>
      <c r="J397" s="45" t="s">
        <v>1282</v>
      </c>
      <c r="K397" s="35" t="s">
        <v>119</v>
      </c>
      <c r="L397" s="35" t="str">
        <f t="shared" si="513"/>
        <v>4.27</v>
      </c>
      <c r="M397" s="35" t="s">
        <v>60</v>
      </c>
      <c r="N397" s="35" t="s">
        <v>72</v>
      </c>
      <c r="O397" s="35"/>
      <c r="P397" s="27"/>
      <c r="Q397" s="27"/>
      <c r="R397" s="40">
        <v>6621.0</v>
      </c>
      <c r="S397" s="41">
        <v>45096.0</v>
      </c>
      <c r="T397" s="42">
        <f t="shared" si="500"/>
        <v>6</v>
      </c>
      <c r="U397" s="42">
        <f t="shared" si="501"/>
        <v>2023</v>
      </c>
      <c r="V397" s="43">
        <f t="shared" si="502"/>
        <v>31.37914692</v>
      </c>
      <c r="W397" s="44" t="s">
        <v>1283</v>
      </c>
      <c r="X397" s="42">
        <f t="shared" si="6"/>
        <v>1</v>
      </c>
      <c r="Y397" s="42">
        <f t="shared" si="7"/>
        <v>0</v>
      </c>
      <c r="Z397" s="42">
        <f t="shared" si="8"/>
        <v>0</v>
      </c>
      <c r="AA397" s="42">
        <f t="shared" si="9"/>
        <v>0</v>
      </c>
      <c r="AB397" s="42">
        <f t="shared" si="10"/>
        <v>0</v>
      </c>
      <c r="AC397" s="42">
        <f t="shared" ref="AC397:AG397" si="516">X397+AC396</f>
        <v>145</v>
      </c>
      <c r="AD397" s="42">
        <f t="shared" si="516"/>
        <v>160</v>
      </c>
      <c r="AE397" s="42">
        <f t="shared" si="516"/>
        <v>48</v>
      </c>
      <c r="AF397" s="42">
        <f t="shared" si="516"/>
        <v>25</v>
      </c>
      <c r="AG397" s="42">
        <f t="shared" si="516"/>
        <v>15</v>
      </c>
    </row>
    <row r="398">
      <c r="A398" s="34" t="s">
        <v>1284</v>
      </c>
      <c r="B398" s="35" t="s">
        <v>75</v>
      </c>
      <c r="C398" s="36" t="s">
        <v>67</v>
      </c>
      <c r="D398" s="37"/>
      <c r="E398" s="37"/>
      <c r="F398" s="37"/>
      <c r="G398" s="35" t="s">
        <v>950</v>
      </c>
      <c r="H398" s="35" t="s">
        <v>764</v>
      </c>
      <c r="I398" s="38">
        <v>45145.0</v>
      </c>
      <c r="J398" s="45" t="s">
        <v>1285</v>
      </c>
      <c r="K398" s="35" t="s">
        <v>329</v>
      </c>
      <c r="L398" s="35" t="str">
        <f t="shared" si="513"/>
        <v>4.26</v>
      </c>
      <c r="M398" s="35" t="s">
        <v>60</v>
      </c>
      <c r="N398" s="35" t="s">
        <v>72</v>
      </c>
      <c r="O398" s="35"/>
      <c r="P398" s="27"/>
      <c r="Q398" s="27"/>
      <c r="R398" s="40">
        <v>3216.0</v>
      </c>
      <c r="S398" s="41">
        <v>44817.0</v>
      </c>
      <c r="T398" s="42">
        <f t="shared" si="500"/>
        <v>9</v>
      </c>
      <c r="U398" s="42">
        <f t="shared" si="501"/>
        <v>2022</v>
      </c>
      <c r="V398" s="43">
        <f t="shared" si="502"/>
        <v>6.563265306</v>
      </c>
      <c r="W398" s="44" t="s">
        <v>1286</v>
      </c>
      <c r="X398" s="42">
        <f t="shared" si="6"/>
        <v>1</v>
      </c>
      <c r="Y398" s="42">
        <f t="shared" si="7"/>
        <v>0</v>
      </c>
      <c r="Z398" s="42">
        <f t="shared" si="8"/>
        <v>0</v>
      </c>
      <c r="AA398" s="42">
        <f t="shared" si="9"/>
        <v>0</v>
      </c>
      <c r="AB398" s="42">
        <f t="shared" si="10"/>
        <v>0</v>
      </c>
      <c r="AC398" s="42">
        <f t="shared" ref="AC398:AG398" si="517">X398+AC397</f>
        <v>146</v>
      </c>
      <c r="AD398" s="42">
        <f t="shared" si="517"/>
        <v>160</v>
      </c>
      <c r="AE398" s="42">
        <f t="shared" si="517"/>
        <v>48</v>
      </c>
      <c r="AF398" s="42">
        <f t="shared" si="517"/>
        <v>25</v>
      </c>
      <c r="AG398" s="42">
        <f t="shared" si="517"/>
        <v>15</v>
      </c>
    </row>
    <row r="399">
      <c r="A399" s="34" t="s">
        <v>1287</v>
      </c>
      <c r="B399" s="35" t="s">
        <v>75</v>
      </c>
      <c r="C399" s="36" t="s">
        <v>67</v>
      </c>
      <c r="D399" s="37"/>
      <c r="E399" s="37"/>
      <c r="F399" s="37"/>
      <c r="G399" s="35" t="s">
        <v>950</v>
      </c>
      <c r="H399" s="35" t="s">
        <v>764</v>
      </c>
      <c r="I399" s="38">
        <v>45148.0</v>
      </c>
      <c r="J399" s="45" t="s">
        <v>1288</v>
      </c>
      <c r="K399" s="35" t="s">
        <v>119</v>
      </c>
      <c r="L399" s="35" t="str">
        <f t="shared" si="513"/>
        <v>4.27</v>
      </c>
      <c r="M399" s="35" t="s">
        <v>60</v>
      </c>
      <c r="N399" s="35" t="s">
        <v>72</v>
      </c>
      <c r="O399" s="35" t="s">
        <v>734</v>
      </c>
      <c r="P399" s="27"/>
      <c r="Q399" s="27"/>
      <c r="R399" s="40">
        <v>50.0</v>
      </c>
      <c r="S399" s="41">
        <v>44650.0</v>
      </c>
      <c r="T399" s="42">
        <f t="shared" si="500"/>
        <v>3</v>
      </c>
      <c r="U399" s="42">
        <f t="shared" si="501"/>
        <v>2022</v>
      </c>
      <c r="V399" s="43">
        <f t="shared" si="502"/>
        <v>0.07610350076</v>
      </c>
      <c r="W399" s="44" t="s">
        <v>1289</v>
      </c>
      <c r="X399" s="42">
        <f t="shared" si="6"/>
        <v>1</v>
      </c>
      <c r="Y399" s="42">
        <f t="shared" si="7"/>
        <v>0</v>
      </c>
      <c r="Z399" s="42">
        <f t="shared" si="8"/>
        <v>0</v>
      </c>
      <c r="AA399" s="42">
        <f t="shared" si="9"/>
        <v>0</v>
      </c>
      <c r="AB399" s="42">
        <f t="shared" si="10"/>
        <v>0</v>
      </c>
      <c r="AC399" s="42">
        <f t="shared" ref="AC399:AG399" si="518">X399+AC398</f>
        <v>147</v>
      </c>
      <c r="AD399" s="42">
        <f t="shared" si="518"/>
        <v>160</v>
      </c>
      <c r="AE399" s="42">
        <f t="shared" si="518"/>
        <v>48</v>
      </c>
      <c r="AF399" s="42">
        <f t="shared" si="518"/>
        <v>25</v>
      </c>
      <c r="AG399" s="42">
        <f t="shared" si="518"/>
        <v>15</v>
      </c>
    </row>
    <row r="400">
      <c r="A400" s="34" t="s">
        <v>1290</v>
      </c>
      <c r="B400" s="35" t="s">
        <v>91</v>
      </c>
      <c r="C400" s="36"/>
      <c r="D400" s="37"/>
      <c r="E400" s="37" t="s">
        <v>67</v>
      </c>
      <c r="F400" s="37"/>
      <c r="G400" s="35" t="s">
        <v>950</v>
      </c>
      <c r="H400" s="35" t="s">
        <v>764</v>
      </c>
      <c r="I400" s="38">
        <v>45148.0</v>
      </c>
      <c r="J400" s="45" t="s">
        <v>1291</v>
      </c>
      <c r="K400" s="35" t="s">
        <v>652</v>
      </c>
      <c r="L400" s="35" t="str">
        <f t="shared" si="513"/>
        <v>5.01</v>
      </c>
      <c r="M400" s="35" t="s">
        <v>60</v>
      </c>
      <c r="N400" s="35" t="s">
        <v>72</v>
      </c>
      <c r="O400" s="35"/>
      <c r="P400" s="27"/>
      <c r="Q400" s="27"/>
      <c r="R400" s="40">
        <v>17.0</v>
      </c>
      <c r="S400" s="41">
        <v>45107.0</v>
      </c>
      <c r="T400" s="42">
        <f t="shared" si="500"/>
        <v>6</v>
      </c>
      <c r="U400" s="42">
        <f t="shared" si="501"/>
        <v>2023</v>
      </c>
      <c r="V400" s="43">
        <f t="shared" si="502"/>
        <v>0.085</v>
      </c>
      <c r="W400" s="44" t="s">
        <v>1292</v>
      </c>
      <c r="X400" s="42">
        <f t="shared" si="6"/>
        <v>1</v>
      </c>
      <c r="Y400" s="42">
        <f t="shared" si="7"/>
        <v>0</v>
      </c>
      <c r="Z400" s="42">
        <f t="shared" si="8"/>
        <v>0</v>
      </c>
      <c r="AA400" s="42">
        <f t="shared" si="9"/>
        <v>0</v>
      </c>
      <c r="AB400" s="42">
        <f t="shared" si="10"/>
        <v>0</v>
      </c>
      <c r="AC400" s="42">
        <f t="shared" ref="AC400:AG400" si="519">X400+AC399</f>
        <v>148</v>
      </c>
      <c r="AD400" s="42">
        <f t="shared" si="519"/>
        <v>160</v>
      </c>
      <c r="AE400" s="42">
        <f t="shared" si="519"/>
        <v>48</v>
      </c>
      <c r="AF400" s="42">
        <f t="shared" si="519"/>
        <v>25</v>
      </c>
      <c r="AG400" s="42">
        <f t="shared" si="519"/>
        <v>15</v>
      </c>
    </row>
    <row r="401">
      <c r="A401" s="34" t="s">
        <v>1293</v>
      </c>
      <c r="B401" s="35" t="s">
        <v>66</v>
      </c>
      <c r="C401" s="36"/>
      <c r="D401" s="37" t="s">
        <v>67</v>
      </c>
      <c r="E401" s="37"/>
      <c r="F401" s="37"/>
      <c r="G401" s="35" t="s">
        <v>950</v>
      </c>
      <c r="H401" s="35" t="s">
        <v>764</v>
      </c>
      <c r="I401" s="38">
        <v>45148.0</v>
      </c>
      <c r="J401" s="45" t="s">
        <v>1294</v>
      </c>
      <c r="K401" s="35" t="s">
        <v>119</v>
      </c>
      <c r="L401" s="35" t="str">
        <f t="shared" si="513"/>
        <v>4.27</v>
      </c>
      <c r="M401" s="35" t="s">
        <v>60</v>
      </c>
      <c r="N401" s="35" t="s">
        <v>72</v>
      </c>
      <c r="O401" s="35"/>
      <c r="P401" s="27"/>
      <c r="Q401" s="27"/>
      <c r="R401" s="40">
        <v>54.0</v>
      </c>
      <c r="S401" s="41">
        <v>44076.0</v>
      </c>
      <c r="T401" s="42">
        <f t="shared" si="500"/>
        <v>9</v>
      </c>
      <c r="U401" s="42">
        <f t="shared" si="501"/>
        <v>2020</v>
      </c>
      <c r="V401" s="43">
        <f t="shared" si="502"/>
        <v>0.04386677498</v>
      </c>
      <c r="W401" s="44" t="s">
        <v>1295</v>
      </c>
      <c r="X401" s="42">
        <f t="shared" si="6"/>
        <v>1</v>
      </c>
      <c r="Y401" s="42">
        <f t="shared" si="7"/>
        <v>0</v>
      </c>
      <c r="Z401" s="42">
        <f t="shared" si="8"/>
        <v>0</v>
      </c>
      <c r="AA401" s="42">
        <f t="shared" si="9"/>
        <v>0</v>
      </c>
      <c r="AB401" s="42">
        <f t="shared" si="10"/>
        <v>0</v>
      </c>
      <c r="AC401" s="42">
        <f t="shared" ref="AC401:AG401" si="520">X401+AC400</f>
        <v>149</v>
      </c>
      <c r="AD401" s="42">
        <f t="shared" si="520"/>
        <v>160</v>
      </c>
      <c r="AE401" s="42">
        <f t="shared" si="520"/>
        <v>48</v>
      </c>
      <c r="AF401" s="42">
        <f t="shared" si="520"/>
        <v>25</v>
      </c>
      <c r="AG401" s="42">
        <f t="shared" si="520"/>
        <v>15</v>
      </c>
    </row>
    <row r="402">
      <c r="A402" s="34" t="s">
        <v>1296</v>
      </c>
      <c r="B402" s="35" t="s">
        <v>75</v>
      </c>
      <c r="C402" s="36" t="s">
        <v>67</v>
      </c>
      <c r="D402" s="37"/>
      <c r="E402" s="37"/>
      <c r="F402" s="37"/>
      <c r="G402" s="35" t="s">
        <v>950</v>
      </c>
      <c r="H402" s="35" t="s">
        <v>764</v>
      </c>
      <c r="I402" s="38">
        <v>45148.0</v>
      </c>
      <c r="J402" s="45" t="s">
        <v>1297</v>
      </c>
      <c r="K402" s="35" t="s">
        <v>119</v>
      </c>
      <c r="L402" s="35" t="str">
        <f t="shared" si="513"/>
        <v>4.27</v>
      </c>
      <c r="M402" s="35" t="s">
        <v>60</v>
      </c>
      <c r="N402" s="35" t="s">
        <v>72</v>
      </c>
      <c r="O402" s="35"/>
      <c r="P402" s="27"/>
      <c r="Q402" s="27"/>
      <c r="R402" s="40">
        <v>29.0</v>
      </c>
      <c r="S402" s="41">
        <v>44820.0</v>
      </c>
      <c r="T402" s="42">
        <f t="shared" si="500"/>
        <v>9</v>
      </c>
      <c r="U402" s="42">
        <f t="shared" si="501"/>
        <v>2022</v>
      </c>
      <c r="V402" s="43">
        <f t="shared" si="502"/>
        <v>0.05954825462</v>
      </c>
      <c r="W402" s="44" t="s">
        <v>1298</v>
      </c>
      <c r="X402" s="42">
        <f t="shared" si="6"/>
        <v>1</v>
      </c>
      <c r="Y402" s="42">
        <f t="shared" si="7"/>
        <v>0</v>
      </c>
      <c r="Z402" s="42">
        <f t="shared" si="8"/>
        <v>0</v>
      </c>
      <c r="AA402" s="42">
        <f t="shared" si="9"/>
        <v>0</v>
      </c>
      <c r="AB402" s="42">
        <f t="shared" si="10"/>
        <v>0</v>
      </c>
      <c r="AC402" s="42">
        <f t="shared" ref="AC402:AG402" si="521">X402+AC401</f>
        <v>150</v>
      </c>
      <c r="AD402" s="42">
        <f t="shared" si="521"/>
        <v>160</v>
      </c>
      <c r="AE402" s="42">
        <f t="shared" si="521"/>
        <v>48</v>
      </c>
      <c r="AF402" s="42">
        <f t="shared" si="521"/>
        <v>25</v>
      </c>
      <c r="AG402" s="42">
        <f t="shared" si="521"/>
        <v>15</v>
      </c>
    </row>
    <row r="403">
      <c r="A403" s="34" t="s">
        <v>1299</v>
      </c>
      <c r="B403" s="35" t="s">
        <v>1202</v>
      </c>
      <c r="C403" s="36" t="s">
        <v>67</v>
      </c>
      <c r="D403" s="37"/>
      <c r="E403" s="37"/>
      <c r="F403" s="37"/>
      <c r="G403" s="35" t="s">
        <v>950</v>
      </c>
      <c r="H403" s="35" t="s">
        <v>764</v>
      </c>
      <c r="I403" s="38">
        <v>45149.0</v>
      </c>
      <c r="J403" s="45" t="s">
        <v>1300</v>
      </c>
      <c r="K403" s="35" t="s">
        <v>652</v>
      </c>
      <c r="L403" s="35" t="str">
        <f t="shared" si="513"/>
        <v>5.01</v>
      </c>
      <c r="M403" s="35" t="s">
        <v>60</v>
      </c>
      <c r="N403" s="35" t="s">
        <v>72</v>
      </c>
      <c r="O403" s="35" t="s">
        <v>734</v>
      </c>
      <c r="P403" s="27"/>
      <c r="Q403" s="27"/>
      <c r="R403" s="40">
        <v>1884.0</v>
      </c>
      <c r="S403" s="41">
        <v>45148.0</v>
      </c>
      <c r="T403" s="42">
        <f t="shared" si="500"/>
        <v>8</v>
      </c>
      <c r="U403" s="42">
        <f t="shared" si="501"/>
        <v>2023</v>
      </c>
      <c r="V403" s="43">
        <f t="shared" si="502"/>
        <v>11.8490566</v>
      </c>
      <c r="W403" s="44" t="s">
        <v>1301</v>
      </c>
      <c r="X403" s="42">
        <f t="shared" si="6"/>
        <v>1</v>
      </c>
      <c r="Y403" s="42">
        <f t="shared" si="7"/>
        <v>0</v>
      </c>
      <c r="Z403" s="42">
        <f t="shared" si="8"/>
        <v>0</v>
      </c>
      <c r="AA403" s="42">
        <f t="shared" si="9"/>
        <v>0</v>
      </c>
      <c r="AB403" s="42">
        <f t="shared" si="10"/>
        <v>0</v>
      </c>
      <c r="AC403" s="42">
        <f t="shared" ref="AC403:AG403" si="522">X403+AC402</f>
        <v>151</v>
      </c>
      <c r="AD403" s="42">
        <f t="shared" si="522"/>
        <v>160</v>
      </c>
      <c r="AE403" s="42">
        <f t="shared" si="522"/>
        <v>48</v>
      </c>
      <c r="AF403" s="42">
        <f t="shared" si="522"/>
        <v>25</v>
      </c>
      <c r="AG403" s="42">
        <f t="shared" si="522"/>
        <v>15</v>
      </c>
    </row>
    <row r="404">
      <c r="A404" s="34" t="s">
        <v>1302</v>
      </c>
      <c r="B404" s="35" t="s">
        <v>66</v>
      </c>
      <c r="C404" s="36"/>
      <c r="D404" s="37" t="s">
        <v>67</v>
      </c>
      <c r="E404" s="37"/>
      <c r="F404" s="37"/>
      <c r="G404" s="35" t="s">
        <v>763</v>
      </c>
      <c r="H404" s="35" t="s">
        <v>764</v>
      </c>
      <c r="I404" s="38">
        <v>45152.0</v>
      </c>
      <c r="J404" s="39"/>
      <c r="K404" s="35"/>
      <c r="L404" s="35"/>
      <c r="M404" s="35" t="s">
        <v>64</v>
      </c>
      <c r="N404" s="35"/>
      <c r="O404" s="35"/>
      <c r="P404" s="27"/>
      <c r="Q404" s="27"/>
      <c r="R404" s="40"/>
      <c r="S404" s="41"/>
      <c r="T404" s="42"/>
      <c r="U404" s="42"/>
      <c r="V404" s="43"/>
      <c r="W404" s="35"/>
      <c r="X404" s="42">
        <f t="shared" si="6"/>
        <v>0</v>
      </c>
      <c r="Y404" s="42">
        <f t="shared" si="7"/>
        <v>0</v>
      </c>
      <c r="Z404" s="42">
        <f t="shared" si="8"/>
        <v>0</v>
      </c>
      <c r="AA404" s="42">
        <f t="shared" si="9"/>
        <v>0</v>
      </c>
      <c r="AB404" s="42">
        <f t="shared" si="10"/>
        <v>1</v>
      </c>
      <c r="AC404" s="42">
        <f t="shared" ref="AC404:AG404" si="523">X404+AC403</f>
        <v>151</v>
      </c>
      <c r="AD404" s="42">
        <f t="shared" si="523"/>
        <v>160</v>
      </c>
      <c r="AE404" s="42">
        <f t="shared" si="523"/>
        <v>48</v>
      </c>
      <c r="AF404" s="42">
        <f t="shared" si="523"/>
        <v>25</v>
      </c>
      <c r="AG404" s="42">
        <f t="shared" si="523"/>
        <v>16</v>
      </c>
    </row>
    <row r="405">
      <c r="A405" s="34" t="s">
        <v>1303</v>
      </c>
      <c r="B405" s="35" t="s">
        <v>91</v>
      </c>
      <c r="C405" s="36"/>
      <c r="D405" s="37"/>
      <c r="E405" s="37" t="s">
        <v>67</v>
      </c>
      <c r="F405" s="37"/>
      <c r="G405" s="35" t="s">
        <v>950</v>
      </c>
      <c r="H405" s="35" t="s">
        <v>764</v>
      </c>
      <c r="I405" s="38">
        <v>45153.0</v>
      </c>
      <c r="J405" s="45" t="s">
        <v>1304</v>
      </c>
      <c r="K405" s="35" t="s">
        <v>322</v>
      </c>
      <c r="L405" s="35" t="str">
        <f>LEFT(K405,4)</f>
        <v>4.26</v>
      </c>
      <c r="M405" s="35" t="s">
        <v>60</v>
      </c>
      <c r="N405" s="35" t="s">
        <v>72</v>
      </c>
      <c r="O405" s="35"/>
      <c r="P405" s="27"/>
      <c r="Q405" s="27"/>
      <c r="R405" s="40">
        <v>15904.0</v>
      </c>
      <c r="S405" s="41">
        <v>43553.0</v>
      </c>
      <c r="T405" s="42">
        <f t="shared" ref="T405:T408" si="525">MONTH(S405)</f>
        <v>3</v>
      </c>
      <c r="U405" s="42">
        <f t="shared" ref="U405:U408" si="526">YEAR(S405)</f>
        <v>2019</v>
      </c>
      <c r="V405" s="43">
        <f t="shared" ref="V405:V408" si="527">R405/(TODAY()-S405)</f>
        <v>9.0672748</v>
      </c>
      <c r="W405" s="44" t="s">
        <v>1305</v>
      </c>
      <c r="X405" s="42">
        <f t="shared" si="6"/>
        <v>1</v>
      </c>
      <c r="Y405" s="42">
        <f t="shared" si="7"/>
        <v>0</v>
      </c>
      <c r="Z405" s="42">
        <f t="shared" si="8"/>
        <v>0</v>
      </c>
      <c r="AA405" s="42">
        <f t="shared" si="9"/>
        <v>0</v>
      </c>
      <c r="AB405" s="42">
        <f t="shared" si="10"/>
        <v>0</v>
      </c>
      <c r="AC405" s="42">
        <f t="shared" ref="AC405:AG405" si="524">X405+AC404</f>
        <v>152</v>
      </c>
      <c r="AD405" s="42">
        <f t="shared" si="524"/>
        <v>160</v>
      </c>
      <c r="AE405" s="42">
        <f t="shared" si="524"/>
        <v>48</v>
      </c>
      <c r="AF405" s="42">
        <f t="shared" si="524"/>
        <v>25</v>
      </c>
      <c r="AG405" s="42">
        <f t="shared" si="524"/>
        <v>16</v>
      </c>
    </row>
    <row r="406">
      <c r="A406" s="34" t="s">
        <v>1306</v>
      </c>
      <c r="B406" s="35" t="s">
        <v>75</v>
      </c>
      <c r="C406" s="36" t="s">
        <v>67</v>
      </c>
      <c r="D406" s="37"/>
      <c r="E406" s="37"/>
      <c r="F406" s="37"/>
      <c r="G406" s="35" t="s">
        <v>950</v>
      </c>
      <c r="H406" s="35" t="s">
        <v>764</v>
      </c>
      <c r="I406" s="38">
        <v>45153.0</v>
      </c>
      <c r="J406" s="45" t="s">
        <v>1307</v>
      </c>
      <c r="K406" s="35"/>
      <c r="L406" s="35"/>
      <c r="M406" s="35" t="s">
        <v>60</v>
      </c>
      <c r="N406" s="35" t="s">
        <v>72</v>
      </c>
      <c r="O406" s="35"/>
      <c r="P406" s="27"/>
      <c r="Q406" s="27"/>
      <c r="R406" s="40">
        <v>4625.0</v>
      </c>
      <c r="S406" s="41">
        <v>43707.0</v>
      </c>
      <c r="T406" s="42">
        <f t="shared" si="525"/>
        <v>8</v>
      </c>
      <c r="U406" s="42">
        <f t="shared" si="526"/>
        <v>2019</v>
      </c>
      <c r="V406" s="43">
        <f t="shared" si="527"/>
        <v>2.890625</v>
      </c>
      <c r="W406" s="44" t="s">
        <v>1308</v>
      </c>
      <c r="X406" s="42">
        <f t="shared" si="6"/>
        <v>1</v>
      </c>
      <c r="Y406" s="42">
        <f t="shared" si="7"/>
        <v>0</v>
      </c>
      <c r="Z406" s="42">
        <f t="shared" si="8"/>
        <v>0</v>
      </c>
      <c r="AA406" s="42">
        <f t="shared" si="9"/>
        <v>0</v>
      </c>
      <c r="AB406" s="42">
        <f t="shared" si="10"/>
        <v>0</v>
      </c>
      <c r="AC406" s="42">
        <f t="shared" ref="AC406:AG406" si="528">X406+AC405</f>
        <v>153</v>
      </c>
      <c r="AD406" s="42">
        <f t="shared" si="528"/>
        <v>160</v>
      </c>
      <c r="AE406" s="42">
        <f t="shared" si="528"/>
        <v>48</v>
      </c>
      <c r="AF406" s="42">
        <f t="shared" si="528"/>
        <v>25</v>
      </c>
      <c r="AG406" s="42">
        <f t="shared" si="528"/>
        <v>16</v>
      </c>
    </row>
    <row r="407">
      <c r="A407" s="34" t="s">
        <v>1309</v>
      </c>
      <c r="B407" s="35" t="s">
        <v>75</v>
      </c>
      <c r="C407" s="36" t="s">
        <v>67</v>
      </c>
      <c r="D407" s="37"/>
      <c r="E407" s="37"/>
      <c r="F407" s="37"/>
      <c r="G407" s="35" t="s">
        <v>950</v>
      </c>
      <c r="H407" s="35" t="s">
        <v>171</v>
      </c>
      <c r="I407" s="38">
        <v>45160.0</v>
      </c>
      <c r="J407" s="45" t="s">
        <v>1310</v>
      </c>
      <c r="K407" s="35" t="s">
        <v>652</v>
      </c>
      <c r="L407" s="35" t="str">
        <f>LEFT(K407,4)</f>
        <v>5.01</v>
      </c>
      <c r="M407" s="35" t="s">
        <v>61</v>
      </c>
      <c r="N407" s="35" t="s">
        <v>72</v>
      </c>
      <c r="O407" s="35"/>
      <c r="P407" s="27"/>
      <c r="Q407" s="27"/>
      <c r="R407" s="40">
        <v>481.0</v>
      </c>
      <c r="S407" s="41">
        <v>45160.0</v>
      </c>
      <c r="T407" s="42">
        <f t="shared" si="525"/>
        <v>8</v>
      </c>
      <c r="U407" s="42">
        <f t="shared" si="526"/>
        <v>2023</v>
      </c>
      <c r="V407" s="43">
        <f t="shared" si="527"/>
        <v>3.272108844</v>
      </c>
      <c r="W407" s="44" t="s">
        <v>1311</v>
      </c>
      <c r="X407" s="42">
        <f t="shared" si="6"/>
        <v>0</v>
      </c>
      <c r="Y407" s="42">
        <f t="shared" si="7"/>
        <v>1</v>
      </c>
      <c r="Z407" s="42">
        <f t="shared" si="8"/>
        <v>0</v>
      </c>
      <c r="AA407" s="42">
        <f t="shared" si="9"/>
        <v>0</v>
      </c>
      <c r="AB407" s="42">
        <f t="shared" si="10"/>
        <v>0</v>
      </c>
      <c r="AC407" s="42">
        <f t="shared" ref="AC407:AG407" si="529">X407+AC406</f>
        <v>153</v>
      </c>
      <c r="AD407" s="42">
        <f t="shared" si="529"/>
        <v>161</v>
      </c>
      <c r="AE407" s="42">
        <f t="shared" si="529"/>
        <v>48</v>
      </c>
      <c r="AF407" s="42">
        <f t="shared" si="529"/>
        <v>25</v>
      </c>
      <c r="AG407" s="42">
        <f t="shared" si="529"/>
        <v>16</v>
      </c>
    </row>
    <row r="408">
      <c r="A408" s="34" t="s">
        <v>1312</v>
      </c>
      <c r="B408" s="35" t="s">
        <v>75</v>
      </c>
      <c r="C408" s="36" t="s">
        <v>67</v>
      </c>
      <c r="D408" s="37"/>
      <c r="E408" s="37"/>
      <c r="F408" s="37"/>
      <c r="G408" s="35" t="s">
        <v>950</v>
      </c>
      <c r="H408" s="35" t="s">
        <v>171</v>
      </c>
      <c r="I408" s="38">
        <v>45161.0</v>
      </c>
      <c r="J408" s="46" t="s">
        <v>1313</v>
      </c>
      <c r="K408" s="35"/>
      <c r="L408" s="35"/>
      <c r="M408" s="35" t="s">
        <v>60</v>
      </c>
      <c r="N408" s="35" t="s">
        <v>72</v>
      </c>
      <c r="O408" s="35" t="s">
        <v>734</v>
      </c>
      <c r="P408" s="27"/>
      <c r="Q408" s="27"/>
      <c r="R408" s="40">
        <v>261.0</v>
      </c>
      <c r="S408" s="41">
        <v>45161.0</v>
      </c>
      <c r="T408" s="42">
        <f t="shared" si="525"/>
        <v>8</v>
      </c>
      <c r="U408" s="42">
        <f t="shared" si="526"/>
        <v>2023</v>
      </c>
      <c r="V408" s="43">
        <f t="shared" si="527"/>
        <v>1.787671233</v>
      </c>
      <c r="W408" s="44" t="s">
        <v>1314</v>
      </c>
      <c r="X408" s="42">
        <f t="shared" si="6"/>
        <v>1</v>
      </c>
      <c r="Y408" s="42">
        <f t="shared" si="7"/>
        <v>0</v>
      </c>
      <c r="Z408" s="42">
        <f t="shared" si="8"/>
        <v>0</v>
      </c>
      <c r="AA408" s="42">
        <f t="shared" si="9"/>
        <v>0</v>
      </c>
      <c r="AB408" s="42">
        <f t="shared" si="10"/>
        <v>0</v>
      </c>
      <c r="AC408" s="42">
        <f t="shared" ref="AC408:AG408" si="530">X408+AC407</f>
        <v>154</v>
      </c>
      <c r="AD408" s="42">
        <f t="shared" si="530"/>
        <v>161</v>
      </c>
      <c r="AE408" s="42">
        <f t="shared" si="530"/>
        <v>48</v>
      </c>
      <c r="AF408" s="42">
        <f t="shared" si="530"/>
        <v>25</v>
      </c>
      <c r="AG408" s="42">
        <f t="shared" si="530"/>
        <v>16</v>
      </c>
    </row>
    <row r="409">
      <c r="A409" s="34" t="s">
        <v>1315</v>
      </c>
      <c r="B409" s="35" t="s">
        <v>75</v>
      </c>
      <c r="C409" s="36" t="s">
        <v>67</v>
      </c>
      <c r="D409" s="37"/>
      <c r="E409" s="37"/>
      <c r="F409" s="37"/>
      <c r="G409" s="35" t="s">
        <v>122</v>
      </c>
      <c r="H409" s="35" t="s">
        <v>764</v>
      </c>
      <c r="I409" s="38">
        <v>45162.0</v>
      </c>
      <c r="J409" s="45" t="s">
        <v>1316</v>
      </c>
      <c r="K409" s="35" t="s">
        <v>1188</v>
      </c>
      <c r="L409" s="35" t="str">
        <f t="shared" ref="L409:L415" si="532">LEFT(K409,4)</f>
        <v>5.02</v>
      </c>
      <c r="M409" s="35" t="s">
        <v>60</v>
      </c>
      <c r="N409" s="35" t="s">
        <v>72</v>
      </c>
      <c r="O409" s="35"/>
      <c r="P409" s="27"/>
      <c r="Q409" s="27"/>
      <c r="R409" s="40"/>
      <c r="S409" s="41"/>
      <c r="T409" s="42"/>
      <c r="U409" s="42"/>
      <c r="V409" s="43"/>
      <c r="W409" s="44" t="s">
        <v>1317</v>
      </c>
      <c r="X409" s="42">
        <f t="shared" si="6"/>
        <v>1</v>
      </c>
      <c r="Y409" s="42">
        <f t="shared" si="7"/>
        <v>0</v>
      </c>
      <c r="Z409" s="42">
        <f t="shared" si="8"/>
        <v>0</v>
      </c>
      <c r="AA409" s="42">
        <f t="shared" si="9"/>
        <v>0</v>
      </c>
      <c r="AB409" s="42">
        <f t="shared" si="10"/>
        <v>0</v>
      </c>
      <c r="AC409" s="42">
        <f t="shared" ref="AC409:AG409" si="531">X409+AC408</f>
        <v>155</v>
      </c>
      <c r="AD409" s="42">
        <f t="shared" si="531"/>
        <v>161</v>
      </c>
      <c r="AE409" s="42">
        <f t="shared" si="531"/>
        <v>48</v>
      </c>
      <c r="AF409" s="42">
        <f t="shared" si="531"/>
        <v>25</v>
      </c>
      <c r="AG409" s="42">
        <f t="shared" si="531"/>
        <v>16</v>
      </c>
    </row>
    <row r="410">
      <c r="A410" s="34" t="s">
        <v>1318</v>
      </c>
      <c r="B410" s="35" t="s">
        <v>75</v>
      </c>
      <c r="C410" s="36" t="s">
        <v>67</v>
      </c>
      <c r="D410" s="37"/>
      <c r="E410" s="37"/>
      <c r="F410" s="37"/>
      <c r="G410" s="35" t="s">
        <v>122</v>
      </c>
      <c r="H410" s="35" t="s">
        <v>764</v>
      </c>
      <c r="I410" s="38">
        <v>45162.0</v>
      </c>
      <c r="J410" s="45" t="s">
        <v>1319</v>
      </c>
      <c r="K410" s="35" t="s">
        <v>652</v>
      </c>
      <c r="L410" s="35" t="str">
        <f t="shared" si="532"/>
        <v>5.01</v>
      </c>
      <c r="M410" s="35" t="s">
        <v>60</v>
      </c>
      <c r="N410" s="35" t="s">
        <v>72</v>
      </c>
      <c r="O410" s="35" t="s">
        <v>734</v>
      </c>
      <c r="P410" s="27"/>
      <c r="Q410" s="27"/>
      <c r="R410" s="40"/>
      <c r="S410" s="41"/>
      <c r="T410" s="42"/>
      <c r="U410" s="42"/>
      <c r="V410" s="43"/>
      <c r="W410" s="44" t="s">
        <v>1320</v>
      </c>
      <c r="X410" s="42">
        <f t="shared" si="6"/>
        <v>1</v>
      </c>
      <c r="Y410" s="42">
        <f t="shared" si="7"/>
        <v>0</v>
      </c>
      <c r="Z410" s="42">
        <f t="shared" si="8"/>
        <v>0</v>
      </c>
      <c r="AA410" s="42">
        <f t="shared" si="9"/>
        <v>0</v>
      </c>
      <c r="AB410" s="42">
        <f t="shared" si="10"/>
        <v>0</v>
      </c>
      <c r="AC410" s="42">
        <f t="shared" ref="AC410:AG410" si="533">X410+AC409</f>
        <v>156</v>
      </c>
      <c r="AD410" s="42">
        <f t="shared" si="533"/>
        <v>161</v>
      </c>
      <c r="AE410" s="42">
        <f t="shared" si="533"/>
        <v>48</v>
      </c>
      <c r="AF410" s="42">
        <f t="shared" si="533"/>
        <v>25</v>
      </c>
      <c r="AG410" s="42">
        <f t="shared" si="533"/>
        <v>16</v>
      </c>
    </row>
    <row r="411">
      <c r="A411" s="34" t="s">
        <v>1321</v>
      </c>
      <c r="B411" s="35" t="s">
        <v>75</v>
      </c>
      <c r="C411" s="36" t="s">
        <v>67</v>
      </c>
      <c r="D411" s="37"/>
      <c r="E411" s="37"/>
      <c r="F411" s="37"/>
      <c r="G411" s="35" t="s">
        <v>122</v>
      </c>
      <c r="H411" s="35" t="s">
        <v>764</v>
      </c>
      <c r="I411" s="38">
        <v>45162.0</v>
      </c>
      <c r="J411" s="45" t="s">
        <v>1322</v>
      </c>
      <c r="K411" s="35" t="s">
        <v>652</v>
      </c>
      <c r="L411" s="35" t="str">
        <f t="shared" si="532"/>
        <v>5.01</v>
      </c>
      <c r="M411" s="35" t="s">
        <v>60</v>
      </c>
      <c r="N411" s="35" t="s">
        <v>72</v>
      </c>
      <c r="O411" s="35" t="s">
        <v>734</v>
      </c>
      <c r="P411" s="27"/>
      <c r="Q411" s="27"/>
      <c r="R411" s="40"/>
      <c r="S411" s="41"/>
      <c r="T411" s="42"/>
      <c r="U411" s="42"/>
      <c r="V411" s="43"/>
      <c r="W411" s="44" t="s">
        <v>1323</v>
      </c>
      <c r="X411" s="42">
        <f t="shared" si="6"/>
        <v>1</v>
      </c>
      <c r="Y411" s="42">
        <f t="shared" si="7"/>
        <v>0</v>
      </c>
      <c r="Z411" s="42">
        <f t="shared" si="8"/>
        <v>0</v>
      </c>
      <c r="AA411" s="42">
        <f t="shared" si="9"/>
        <v>0</v>
      </c>
      <c r="AB411" s="42">
        <f t="shared" si="10"/>
        <v>0</v>
      </c>
      <c r="AC411" s="42">
        <f t="shared" ref="AC411:AG411" si="534">X411+AC410</f>
        <v>157</v>
      </c>
      <c r="AD411" s="42">
        <f t="shared" si="534"/>
        <v>161</v>
      </c>
      <c r="AE411" s="42">
        <f t="shared" si="534"/>
        <v>48</v>
      </c>
      <c r="AF411" s="42">
        <f t="shared" si="534"/>
        <v>25</v>
      </c>
      <c r="AG411" s="42">
        <f t="shared" si="534"/>
        <v>16</v>
      </c>
    </row>
    <row r="412">
      <c r="A412" s="34" t="s">
        <v>1324</v>
      </c>
      <c r="B412" s="35" t="s">
        <v>1202</v>
      </c>
      <c r="C412" s="36" t="s">
        <v>67</v>
      </c>
      <c r="D412" s="37" t="s">
        <v>67</v>
      </c>
      <c r="E412" s="37"/>
      <c r="F412" s="37"/>
      <c r="G412" s="35" t="s">
        <v>950</v>
      </c>
      <c r="H412" s="35" t="s">
        <v>764</v>
      </c>
      <c r="I412" s="38">
        <v>45163.0</v>
      </c>
      <c r="J412" s="45" t="s">
        <v>1325</v>
      </c>
      <c r="K412" s="35" t="s">
        <v>119</v>
      </c>
      <c r="L412" s="35" t="str">
        <f t="shared" si="532"/>
        <v>4.27</v>
      </c>
      <c r="M412" s="35" t="s">
        <v>60</v>
      </c>
      <c r="N412" s="35" t="s">
        <v>72</v>
      </c>
      <c r="O412" s="35" t="s">
        <v>734</v>
      </c>
      <c r="P412" s="27"/>
      <c r="Q412" s="27"/>
      <c r="R412" s="40">
        <v>362.0</v>
      </c>
      <c r="S412" s="41">
        <v>45162.0</v>
      </c>
      <c r="T412" s="42">
        <f t="shared" ref="T412:T417" si="536">MONTH(S412)</f>
        <v>8</v>
      </c>
      <c r="U412" s="42">
        <f t="shared" ref="U412:U417" si="537">YEAR(S412)</f>
        <v>2023</v>
      </c>
      <c r="V412" s="43">
        <f t="shared" ref="V412:V417" si="538">R412/(TODAY()-S412)</f>
        <v>2.496551724</v>
      </c>
      <c r="W412" s="44" t="s">
        <v>1326</v>
      </c>
      <c r="X412" s="42">
        <f t="shared" si="6"/>
        <v>1</v>
      </c>
      <c r="Y412" s="42">
        <f t="shared" si="7"/>
        <v>0</v>
      </c>
      <c r="Z412" s="42">
        <f t="shared" si="8"/>
        <v>0</v>
      </c>
      <c r="AA412" s="42">
        <f t="shared" si="9"/>
        <v>0</v>
      </c>
      <c r="AB412" s="42">
        <f t="shared" si="10"/>
        <v>0</v>
      </c>
      <c r="AC412" s="42">
        <f t="shared" ref="AC412:AG412" si="535">X412+AC411</f>
        <v>158</v>
      </c>
      <c r="AD412" s="42">
        <f t="shared" si="535"/>
        <v>161</v>
      </c>
      <c r="AE412" s="42">
        <f t="shared" si="535"/>
        <v>48</v>
      </c>
      <c r="AF412" s="42">
        <f t="shared" si="535"/>
        <v>25</v>
      </c>
      <c r="AG412" s="42">
        <f t="shared" si="535"/>
        <v>16</v>
      </c>
    </row>
    <row r="413">
      <c r="A413" s="34" t="s">
        <v>1327</v>
      </c>
      <c r="B413" s="35" t="s">
        <v>75</v>
      </c>
      <c r="C413" s="36" t="s">
        <v>67</v>
      </c>
      <c r="D413" s="37"/>
      <c r="E413" s="37"/>
      <c r="F413" s="37"/>
      <c r="G413" s="35" t="s">
        <v>122</v>
      </c>
      <c r="H413" s="35" t="s">
        <v>764</v>
      </c>
      <c r="I413" s="38">
        <v>45163.0</v>
      </c>
      <c r="J413" s="45" t="s">
        <v>1328</v>
      </c>
      <c r="K413" s="35" t="s">
        <v>329</v>
      </c>
      <c r="L413" s="35" t="str">
        <f t="shared" si="532"/>
        <v>4.26</v>
      </c>
      <c r="M413" s="35" t="s">
        <v>60</v>
      </c>
      <c r="N413" s="35" t="s">
        <v>72</v>
      </c>
      <c r="O413" s="35" t="s">
        <v>734</v>
      </c>
      <c r="P413" s="27"/>
      <c r="Q413" s="27"/>
      <c r="R413" s="40">
        <v>53.0</v>
      </c>
      <c r="S413" s="41">
        <v>45155.0</v>
      </c>
      <c r="T413" s="42">
        <f t="shared" si="536"/>
        <v>8</v>
      </c>
      <c r="U413" s="42">
        <f t="shared" si="537"/>
        <v>2023</v>
      </c>
      <c r="V413" s="43">
        <f t="shared" si="538"/>
        <v>0.3486842105</v>
      </c>
      <c r="W413" s="44" t="s">
        <v>1329</v>
      </c>
      <c r="X413" s="42">
        <f t="shared" si="6"/>
        <v>1</v>
      </c>
      <c r="Y413" s="42">
        <f t="shared" si="7"/>
        <v>0</v>
      </c>
      <c r="Z413" s="42">
        <f t="shared" si="8"/>
        <v>0</v>
      </c>
      <c r="AA413" s="42">
        <f t="shared" si="9"/>
        <v>0</v>
      </c>
      <c r="AB413" s="42">
        <f t="shared" si="10"/>
        <v>0</v>
      </c>
      <c r="AC413" s="42">
        <f t="shared" ref="AC413:AG413" si="539">X413+AC412</f>
        <v>159</v>
      </c>
      <c r="AD413" s="42">
        <f t="shared" si="539"/>
        <v>161</v>
      </c>
      <c r="AE413" s="42">
        <f t="shared" si="539"/>
        <v>48</v>
      </c>
      <c r="AF413" s="42">
        <f t="shared" si="539"/>
        <v>25</v>
      </c>
      <c r="AG413" s="42">
        <f t="shared" si="539"/>
        <v>16</v>
      </c>
    </row>
    <row r="414">
      <c r="A414" s="34" t="s">
        <v>1330</v>
      </c>
      <c r="B414" s="35" t="s">
        <v>75</v>
      </c>
      <c r="C414" s="36" t="s">
        <v>67</v>
      </c>
      <c r="D414" s="37"/>
      <c r="E414" s="37"/>
      <c r="F414" s="37"/>
      <c r="G414" s="35" t="s">
        <v>950</v>
      </c>
      <c r="H414" s="35" t="s">
        <v>764</v>
      </c>
      <c r="I414" s="38">
        <v>45163.0</v>
      </c>
      <c r="J414" s="45" t="s">
        <v>1331</v>
      </c>
      <c r="K414" s="35" t="s">
        <v>1332</v>
      </c>
      <c r="L414" s="35" t="str">
        <f t="shared" si="532"/>
        <v>5.02</v>
      </c>
      <c r="M414" s="35" t="s">
        <v>60</v>
      </c>
      <c r="N414" s="35" t="s">
        <v>72</v>
      </c>
      <c r="O414" s="35"/>
      <c r="P414" s="27"/>
      <c r="Q414" s="27"/>
      <c r="R414" s="40">
        <v>646.0</v>
      </c>
      <c r="S414" s="41">
        <v>45160.0</v>
      </c>
      <c r="T414" s="42">
        <f t="shared" si="536"/>
        <v>8</v>
      </c>
      <c r="U414" s="42">
        <f t="shared" si="537"/>
        <v>2023</v>
      </c>
      <c r="V414" s="43">
        <f t="shared" si="538"/>
        <v>4.394557823</v>
      </c>
      <c r="W414" s="44" t="s">
        <v>1333</v>
      </c>
      <c r="X414" s="42">
        <f t="shared" si="6"/>
        <v>1</v>
      </c>
      <c r="Y414" s="42">
        <f t="shared" si="7"/>
        <v>0</v>
      </c>
      <c r="Z414" s="42">
        <f t="shared" si="8"/>
        <v>0</v>
      </c>
      <c r="AA414" s="42">
        <f t="shared" si="9"/>
        <v>0</v>
      </c>
      <c r="AB414" s="42">
        <f t="shared" si="10"/>
        <v>0</v>
      </c>
      <c r="AC414" s="42">
        <f t="shared" ref="AC414:AG414" si="540">X414+AC413</f>
        <v>160</v>
      </c>
      <c r="AD414" s="42">
        <f t="shared" si="540"/>
        <v>161</v>
      </c>
      <c r="AE414" s="42">
        <f t="shared" si="540"/>
        <v>48</v>
      </c>
      <c r="AF414" s="42">
        <f t="shared" si="540"/>
        <v>25</v>
      </c>
      <c r="AG414" s="42">
        <f t="shared" si="540"/>
        <v>16</v>
      </c>
    </row>
    <row r="415">
      <c r="A415" s="34" t="s">
        <v>1334</v>
      </c>
      <c r="B415" s="35" t="s">
        <v>75</v>
      </c>
      <c r="C415" s="36" t="s">
        <v>67</v>
      </c>
      <c r="D415" s="37"/>
      <c r="E415" s="37"/>
      <c r="F415" s="37"/>
      <c r="G415" s="35" t="s">
        <v>950</v>
      </c>
      <c r="H415" s="35" t="s">
        <v>764</v>
      </c>
      <c r="I415" s="38">
        <v>45166.0</v>
      </c>
      <c r="J415" s="45" t="s">
        <v>1335</v>
      </c>
      <c r="K415" s="35" t="s">
        <v>119</v>
      </c>
      <c r="L415" s="35" t="str">
        <f t="shared" si="532"/>
        <v>4.27</v>
      </c>
      <c r="M415" s="35" t="s">
        <v>60</v>
      </c>
      <c r="N415" s="35" t="s">
        <v>72</v>
      </c>
      <c r="O415" s="35"/>
      <c r="P415" s="27"/>
      <c r="Q415" s="27"/>
      <c r="R415" s="40">
        <v>270.0</v>
      </c>
      <c r="S415" s="41">
        <v>45072.0</v>
      </c>
      <c r="T415" s="42">
        <f t="shared" si="536"/>
        <v>5</v>
      </c>
      <c r="U415" s="42">
        <f t="shared" si="537"/>
        <v>2023</v>
      </c>
      <c r="V415" s="43">
        <f t="shared" si="538"/>
        <v>1.14893617</v>
      </c>
      <c r="W415" s="44" t="s">
        <v>1336</v>
      </c>
      <c r="X415" s="42">
        <f t="shared" si="6"/>
        <v>1</v>
      </c>
      <c r="Y415" s="42">
        <f t="shared" si="7"/>
        <v>0</v>
      </c>
      <c r="Z415" s="42">
        <f t="shared" si="8"/>
        <v>0</v>
      </c>
      <c r="AA415" s="42">
        <f t="shared" si="9"/>
        <v>0</v>
      </c>
      <c r="AB415" s="42">
        <f t="shared" si="10"/>
        <v>0</v>
      </c>
      <c r="AC415" s="42">
        <f t="shared" ref="AC415:AG415" si="541">X415+AC414</f>
        <v>161</v>
      </c>
      <c r="AD415" s="42">
        <f t="shared" si="541"/>
        <v>161</v>
      </c>
      <c r="AE415" s="42">
        <f t="shared" si="541"/>
        <v>48</v>
      </c>
      <c r="AF415" s="42">
        <f t="shared" si="541"/>
        <v>25</v>
      </c>
      <c r="AG415" s="42">
        <f t="shared" si="541"/>
        <v>16</v>
      </c>
    </row>
    <row r="416">
      <c r="A416" s="34" t="s">
        <v>1337</v>
      </c>
      <c r="B416" s="35" t="s">
        <v>91</v>
      </c>
      <c r="C416" s="36"/>
      <c r="D416" s="37"/>
      <c r="E416" s="37" t="s">
        <v>67</v>
      </c>
      <c r="F416" s="37"/>
      <c r="G416" s="35" t="s">
        <v>950</v>
      </c>
      <c r="H416" s="35" t="s">
        <v>764</v>
      </c>
      <c r="I416" s="38">
        <v>45166.0</v>
      </c>
      <c r="J416" s="45" t="s">
        <v>1338</v>
      </c>
      <c r="K416" s="35"/>
      <c r="L416" s="35"/>
      <c r="M416" s="35" t="s">
        <v>60</v>
      </c>
      <c r="N416" s="35"/>
      <c r="O416" s="35"/>
      <c r="P416" s="27"/>
      <c r="Q416" s="27"/>
      <c r="R416" s="40">
        <v>654.0</v>
      </c>
      <c r="S416" s="41">
        <v>45153.0</v>
      </c>
      <c r="T416" s="42">
        <f t="shared" si="536"/>
        <v>8</v>
      </c>
      <c r="U416" s="42">
        <f t="shared" si="537"/>
        <v>2023</v>
      </c>
      <c r="V416" s="43">
        <f t="shared" si="538"/>
        <v>4.246753247</v>
      </c>
      <c r="W416" s="44" t="s">
        <v>1339</v>
      </c>
      <c r="X416" s="42">
        <f t="shared" si="6"/>
        <v>1</v>
      </c>
      <c r="Y416" s="42">
        <f t="shared" si="7"/>
        <v>0</v>
      </c>
      <c r="Z416" s="42">
        <f t="shared" si="8"/>
        <v>0</v>
      </c>
      <c r="AA416" s="42">
        <f t="shared" si="9"/>
        <v>0</v>
      </c>
      <c r="AB416" s="42">
        <f t="shared" si="10"/>
        <v>0</v>
      </c>
      <c r="AC416" s="42">
        <f t="shared" ref="AC416:AG416" si="542">X416+AC415</f>
        <v>162</v>
      </c>
      <c r="AD416" s="42">
        <f t="shared" si="542"/>
        <v>161</v>
      </c>
      <c r="AE416" s="42">
        <f t="shared" si="542"/>
        <v>48</v>
      </c>
      <c r="AF416" s="42">
        <f t="shared" si="542"/>
        <v>25</v>
      </c>
      <c r="AG416" s="42">
        <f t="shared" si="542"/>
        <v>16</v>
      </c>
    </row>
    <row r="417">
      <c r="A417" s="34" t="s">
        <v>1340</v>
      </c>
      <c r="B417" s="35" t="s">
        <v>75</v>
      </c>
      <c r="C417" s="36" t="s">
        <v>67</v>
      </c>
      <c r="D417" s="37"/>
      <c r="E417" s="37"/>
      <c r="F417" s="37"/>
      <c r="G417" s="35" t="s">
        <v>950</v>
      </c>
      <c r="H417" s="35" t="s">
        <v>764</v>
      </c>
      <c r="I417" s="38">
        <v>45166.0</v>
      </c>
      <c r="J417" s="45" t="s">
        <v>1341</v>
      </c>
      <c r="K417" s="35" t="s">
        <v>346</v>
      </c>
      <c r="L417" s="35" t="str">
        <f>LEFT(K417,4)</f>
        <v>4.22</v>
      </c>
      <c r="M417" s="35" t="s">
        <v>60</v>
      </c>
      <c r="N417" s="35" t="s">
        <v>72</v>
      </c>
      <c r="O417" s="35" t="s">
        <v>734</v>
      </c>
      <c r="P417" s="27"/>
      <c r="Q417" s="27"/>
      <c r="R417" s="40">
        <v>17.0</v>
      </c>
      <c r="S417" s="41">
        <v>45156.0</v>
      </c>
      <c r="T417" s="42">
        <f t="shared" si="536"/>
        <v>8</v>
      </c>
      <c r="U417" s="42">
        <f t="shared" si="537"/>
        <v>2023</v>
      </c>
      <c r="V417" s="43">
        <f t="shared" si="538"/>
        <v>0.1125827815</v>
      </c>
      <c r="W417" s="44" t="s">
        <v>1342</v>
      </c>
      <c r="X417" s="42">
        <f t="shared" si="6"/>
        <v>1</v>
      </c>
      <c r="Y417" s="42">
        <f t="shared" si="7"/>
        <v>0</v>
      </c>
      <c r="Z417" s="42">
        <f t="shared" si="8"/>
        <v>0</v>
      </c>
      <c r="AA417" s="42">
        <f t="shared" si="9"/>
        <v>0</v>
      </c>
      <c r="AB417" s="42">
        <f t="shared" si="10"/>
        <v>0</v>
      </c>
      <c r="AC417" s="42">
        <f t="shared" ref="AC417:AG417" si="543">X417+AC416</f>
        <v>163</v>
      </c>
      <c r="AD417" s="42">
        <f t="shared" si="543"/>
        <v>161</v>
      </c>
      <c r="AE417" s="42">
        <f t="shared" si="543"/>
        <v>48</v>
      </c>
      <c r="AF417" s="42">
        <f t="shared" si="543"/>
        <v>25</v>
      </c>
      <c r="AG417" s="42">
        <f t="shared" si="543"/>
        <v>16</v>
      </c>
    </row>
    <row r="418">
      <c r="A418" s="34" t="s">
        <v>1343</v>
      </c>
      <c r="B418" s="35" t="s">
        <v>75</v>
      </c>
      <c r="C418" s="36" t="s">
        <v>67</v>
      </c>
      <c r="D418" s="37"/>
      <c r="E418" s="37"/>
      <c r="F418" s="37"/>
      <c r="G418" s="35" t="s">
        <v>122</v>
      </c>
      <c r="H418" s="35" t="s">
        <v>946</v>
      </c>
      <c r="I418" s="38">
        <v>45169.0</v>
      </c>
      <c r="J418" s="45" t="s">
        <v>1344</v>
      </c>
      <c r="K418" s="35"/>
      <c r="L418" s="35"/>
      <c r="M418" s="35" t="s">
        <v>60</v>
      </c>
      <c r="N418" s="35"/>
      <c r="O418" s="35"/>
      <c r="P418" s="27"/>
      <c r="Q418" s="27"/>
      <c r="R418" s="40"/>
      <c r="S418" s="41"/>
      <c r="T418" s="42"/>
      <c r="U418" s="42"/>
      <c r="V418" s="43"/>
      <c r="W418" s="44" t="s">
        <v>1345</v>
      </c>
      <c r="X418" s="42">
        <f t="shared" si="6"/>
        <v>1</v>
      </c>
      <c r="Y418" s="42">
        <f t="shared" si="7"/>
        <v>0</v>
      </c>
      <c r="Z418" s="42">
        <f t="shared" si="8"/>
        <v>0</v>
      </c>
      <c r="AA418" s="42">
        <f t="shared" si="9"/>
        <v>0</v>
      </c>
      <c r="AB418" s="42">
        <f t="shared" si="10"/>
        <v>0</v>
      </c>
      <c r="AC418" s="42">
        <f t="shared" ref="AC418:AG418" si="544">X418+AC417</f>
        <v>164</v>
      </c>
      <c r="AD418" s="42">
        <f t="shared" si="544"/>
        <v>161</v>
      </c>
      <c r="AE418" s="42">
        <f t="shared" si="544"/>
        <v>48</v>
      </c>
      <c r="AF418" s="42">
        <f t="shared" si="544"/>
        <v>25</v>
      </c>
      <c r="AG418" s="42">
        <f t="shared" si="544"/>
        <v>16</v>
      </c>
    </row>
    <row r="419">
      <c r="A419" s="34" t="s">
        <v>1346</v>
      </c>
      <c r="B419" s="35" t="s">
        <v>75</v>
      </c>
      <c r="C419" s="36" t="s">
        <v>67</v>
      </c>
      <c r="D419" s="37"/>
      <c r="E419" s="37"/>
      <c r="F419" s="37"/>
      <c r="G419" s="35" t="s">
        <v>950</v>
      </c>
      <c r="H419" s="35" t="s">
        <v>764</v>
      </c>
      <c r="I419" s="38">
        <v>45177.0</v>
      </c>
      <c r="J419" s="45" t="s">
        <v>1347</v>
      </c>
      <c r="K419" s="35" t="s">
        <v>119</v>
      </c>
      <c r="L419" s="35" t="str">
        <f t="shared" ref="L419:L427" si="546">LEFT(K419,4)</f>
        <v>4.27</v>
      </c>
      <c r="M419" s="35" t="s">
        <v>60</v>
      </c>
      <c r="N419" s="35" t="s">
        <v>72</v>
      </c>
      <c r="O419" s="35" t="s">
        <v>734</v>
      </c>
      <c r="P419" s="27"/>
      <c r="Q419" s="27"/>
      <c r="R419" s="40">
        <v>5.0</v>
      </c>
      <c r="S419" s="41">
        <v>45176.0</v>
      </c>
      <c r="T419" s="42">
        <f t="shared" ref="T419:T427" si="547">MONTH(S419)</f>
        <v>9</v>
      </c>
      <c r="U419" s="42">
        <f t="shared" ref="U419:U427" si="548">YEAR(S419)</f>
        <v>2023</v>
      </c>
      <c r="V419" s="43">
        <f t="shared" ref="V419:V427" si="549">R419/(TODAY()-S419)</f>
        <v>0.03816793893</v>
      </c>
      <c r="W419" s="44" t="s">
        <v>1348</v>
      </c>
      <c r="X419" s="42">
        <f t="shared" si="6"/>
        <v>1</v>
      </c>
      <c r="Y419" s="42">
        <f t="shared" si="7"/>
        <v>0</v>
      </c>
      <c r="Z419" s="42">
        <f t="shared" si="8"/>
        <v>0</v>
      </c>
      <c r="AA419" s="42">
        <f t="shared" si="9"/>
        <v>0</v>
      </c>
      <c r="AB419" s="42">
        <f t="shared" si="10"/>
        <v>0</v>
      </c>
      <c r="AC419" s="42">
        <f t="shared" ref="AC419:AG419" si="545">X419+AC418</f>
        <v>165</v>
      </c>
      <c r="AD419" s="42">
        <f t="shared" si="545"/>
        <v>161</v>
      </c>
      <c r="AE419" s="42">
        <f t="shared" si="545"/>
        <v>48</v>
      </c>
      <c r="AF419" s="42">
        <f t="shared" si="545"/>
        <v>25</v>
      </c>
      <c r="AG419" s="42">
        <f t="shared" si="545"/>
        <v>16</v>
      </c>
    </row>
    <row r="420">
      <c r="A420" s="34" t="s">
        <v>1349</v>
      </c>
      <c r="B420" s="35" t="s">
        <v>75</v>
      </c>
      <c r="C420" s="36" t="s">
        <v>67</v>
      </c>
      <c r="D420" s="37"/>
      <c r="E420" s="37"/>
      <c r="F420" s="37"/>
      <c r="G420" s="35" t="s">
        <v>950</v>
      </c>
      <c r="H420" s="35" t="s">
        <v>764</v>
      </c>
      <c r="I420" s="38">
        <v>45177.0</v>
      </c>
      <c r="J420" s="45" t="s">
        <v>1350</v>
      </c>
      <c r="K420" s="35" t="s">
        <v>119</v>
      </c>
      <c r="L420" s="35" t="str">
        <f t="shared" si="546"/>
        <v>4.27</v>
      </c>
      <c r="M420" s="35" t="s">
        <v>60</v>
      </c>
      <c r="N420" s="35" t="s">
        <v>72</v>
      </c>
      <c r="O420" s="35" t="s">
        <v>734</v>
      </c>
      <c r="P420" s="27"/>
      <c r="Q420" s="27"/>
      <c r="R420" s="40">
        <v>37.0</v>
      </c>
      <c r="S420" s="41">
        <v>45176.0</v>
      </c>
      <c r="T420" s="42">
        <f t="shared" si="547"/>
        <v>9</v>
      </c>
      <c r="U420" s="42">
        <f t="shared" si="548"/>
        <v>2023</v>
      </c>
      <c r="V420" s="43">
        <f t="shared" si="549"/>
        <v>0.2824427481</v>
      </c>
      <c r="W420" s="44" t="s">
        <v>142</v>
      </c>
      <c r="X420" s="42">
        <f t="shared" si="6"/>
        <v>1</v>
      </c>
      <c r="Y420" s="42">
        <f t="shared" si="7"/>
        <v>0</v>
      </c>
      <c r="Z420" s="42">
        <f t="shared" si="8"/>
        <v>0</v>
      </c>
      <c r="AA420" s="42">
        <f t="shared" si="9"/>
        <v>0</v>
      </c>
      <c r="AB420" s="42">
        <f t="shared" si="10"/>
        <v>0</v>
      </c>
      <c r="AC420" s="42">
        <f t="shared" ref="AC420:AG420" si="550">X420+AC419</f>
        <v>166</v>
      </c>
      <c r="AD420" s="42">
        <f t="shared" si="550"/>
        <v>161</v>
      </c>
      <c r="AE420" s="42">
        <f t="shared" si="550"/>
        <v>48</v>
      </c>
      <c r="AF420" s="42">
        <f t="shared" si="550"/>
        <v>25</v>
      </c>
      <c r="AG420" s="42">
        <f t="shared" si="550"/>
        <v>16</v>
      </c>
    </row>
    <row r="421">
      <c r="A421" s="34" t="s">
        <v>1351</v>
      </c>
      <c r="B421" s="35" t="s">
        <v>66</v>
      </c>
      <c r="C421" s="36"/>
      <c r="D421" s="37" t="s">
        <v>67</v>
      </c>
      <c r="E421" s="37"/>
      <c r="F421" s="37"/>
      <c r="G421" s="35" t="s">
        <v>950</v>
      </c>
      <c r="H421" s="35" t="s">
        <v>764</v>
      </c>
      <c r="I421" s="38">
        <v>45177.0</v>
      </c>
      <c r="J421" s="45" t="s">
        <v>1352</v>
      </c>
      <c r="K421" s="35" t="s">
        <v>431</v>
      </c>
      <c r="L421" s="35" t="str">
        <f t="shared" si="546"/>
        <v>4.27</v>
      </c>
      <c r="M421" s="35" t="s">
        <v>60</v>
      </c>
      <c r="N421" s="35" t="s">
        <v>72</v>
      </c>
      <c r="O421" s="35"/>
      <c r="P421" s="27"/>
      <c r="Q421" s="27"/>
      <c r="R421" s="40">
        <v>259.0</v>
      </c>
      <c r="S421" s="41">
        <v>44813.0</v>
      </c>
      <c r="T421" s="42">
        <f t="shared" si="547"/>
        <v>9</v>
      </c>
      <c r="U421" s="42">
        <f t="shared" si="548"/>
        <v>2022</v>
      </c>
      <c r="V421" s="43">
        <f t="shared" si="549"/>
        <v>0.524291498</v>
      </c>
      <c r="W421" s="44" t="s">
        <v>1353</v>
      </c>
      <c r="X421" s="42">
        <f t="shared" si="6"/>
        <v>1</v>
      </c>
      <c r="Y421" s="42">
        <f t="shared" si="7"/>
        <v>0</v>
      </c>
      <c r="Z421" s="42">
        <f t="shared" si="8"/>
        <v>0</v>
      </c>
      <c r="AA421" s="42">
        <f t="shared" si="9"/>
        <v>0</v>
      </c>
      <c r="AB421" s="42">
        <f t="shared" si="10"/>
        <v>0</v>
      </c>
      <c r="AC421" s="42">
        <f t="shared" ref="AC421:AG421" si="551">X421+AC420</f>
        <v>167</v>
      </c>
      <c r="AD421" s="42">
        <f t="shared" si="551"/>
        <v>161</v>
      </c>
      <c r="AE421" s="42">
        <f t="shared" si="551"/>
        <v>48</v>
      </c>
      <c r="AF421" s="42">
        <f t="shared" si="551"/>
        <v>25</v>
      </c>
      <c r="AG421" s="42">
        <f t="shared" si="551"/>
        <v>16</v>
      </c>
    </row>
    <row r="422">
      <c r="A422" s="34" t="s">
        <v>1354</v>
      </c>
      <c r="B422" s="35" t="s">
        <v>75</v>
      </c>
      <c r="C422" s="36" t="s">
        <v>67</v>
      </c>
      <c r="D422" s="37"/>
      <c r="E422" s="37"/>
      <c r="F422" s="37"/>
      <c r="G422" s="35" t="s">
        <v>950</v>
      </c>
      <c r="H422" s="35" t="s">
        <v>764</v>
      </c>
      <c r="I422" s="38">
        <v>45177.0</v>
      </c>
      <c r="J422" s="45" t="s">
        <v>1355</v>
      </c>
      <c r="K422" s="35" t="s">
        <v>557</v>
      </c>
      <c r="L422" s="35" t="str">
        <f t="shared" si="546"/>
        <v>4.26</v>
      </c>
      <c r="M422" s="35" t="s">
        <v>60</v>
      </c>
      <c r="N422" s="35" t="s">
        <v>72</v>
      </c>
      <c r="O422" s="35" t="s">
        <v>734</v>
      </c>
      <c r="P422" s="27"/>
      <c r="Q422" s="27"/>
      <c r="R422" s="40">
        <v>351.0</v>
      </c>
      <c r="S422" s="41">
        <v>44407.0</v>
      </c>
      <c r="T422" s="42">
        <f t="shared" si="547"/>
        <v>7</v>
      </c>
      <c r="U422" s="42">
        <f t="shared" si="548"/>
        <v>2021</v>
      </c>
      <c r="V422" s="43">
        <f t="shared" si="549"/>
        <v>0.39</v>
      </c>
      <c r="W422" s="44" t="s">
        <v>1356</v>
      </c>
      <c r="X422" s="42">
        <f t="shared" si="6"/>
        <v>1</v>
      </c>
      <c r="Y422" s="42">
        <f t="shared" si="7"/>
        <v>0</v>
      </c>
      <c r="Z422" s="42">
        <f t="shared" si="8"/>
        <v>0</v>
      </c>
      <c r="AA422" s="42">
        <f t="shared" si="9"/>
        <v>0</v>
      </c>
      <c r="AB422" s="42">
        <f t="shared" si="10"/>
        <v>0</v>
      </c>
      <c r="AC422" s="42">
        <f t="shared" ref="AC422:AG422" si="552">X422+AC421</f>
        <v>168</v>
      </c>
      <c r="AD422" s="42">
        <f t="shared" si="552"/>
        <v>161</v>
      </c>
      <c r="AE422" s="42">
        <f t="shared" si="552"/>
        <v>48</v>
      </c>
      <c r="AF422" s="42">
        <f t="shared" si="552"/>
        <v>25</v>
      </c>
      <c r="AG422" s="42">
        <f t="shared" si="552"/>
        <v>16</v>
      </c>
    </row>
    <row r="423">
      <c r="A423" s="34" t="s">
        <v>1357</v>
      </c>
      <c r="B423" s="35" t="s">
        <v>1202</v>
      </c>
      <c r="C423" s="36" t="s">
        <v>67</v>
      </c>
      <c r="D423" s="37" t="s">
        <v>67</v>
      </c>
      <c r="E423" s="37"/>
      <c r="F423" s="37"/>
      <c r="G423" s="35" t="s">
        <v>950</v>
      </c>
      <c r="H423" s="35" t="s">
        <v>764</v>
      </c>
      <c r="I423" s="38">
        <v>45178.0</v>
      </c>
      <c r="J423" s="39"/>
      <c r="K423" s="35" t="s">
        <v>119</v>
      </c>
      <c r="L423" s="35" t="str">
        <f t="shared" si="546"/>
        <v>4.27</v>
      </c>
      <c r="M423" s="35" t="s">
        <v>60</v>
      </c>
      <c r="N423" s="35" t="s">
        <v>79</v>
      </c>
      <c r="O423" s="35" t="s">
        <v>734</v>
      </c>
      <c r="P423" s="27"/>
      <c r="Q423" s="27"/>
      <c r="R423" s="40">
        <v>8421.0</v>
      </c>
      <c r="S423" s="41">
        <v>44671.0</v>
      </c>
      <c r="T423" s="42">
        <f t="shared" si="547"/>
        <v>4</v>
      </c>
      <c r="U423" s="42">
        <f t="shared" si="548"/>
        <v>2022</v>
      </c>
      <c r="V423" s="43">
        <f t="shared" si="549"/>
        <v>13.24056604</v>
      </c>
      <c r="W423" s="44" t="s">
        <v>1358</v>
      </c>
      <c r="X423" s="42">
        <f t="shared" si="6"/>
        <v>1</v>
      </c>
      <c r="Y423" s="42">
        <f t="shared" si="7"/>
        <v>0</v>
      </c>
      <c r="Z423" s="42">
        <f t="shared" si="8"/>
        <v>0</v>
      </c>
      <c r="AA423" s="42">
        <f t="shared" si="9"/>
        <v>0</v>
      </c>
      <c r="AB423" s="42">
        <f t="shared" si="10"/>
        <v>0</v>
      </c>
      <c r="AC423" s="42">
        <f t="shared" ref="AC423:AG423" si="553">X423+AC422</f>
        <v>169</v>
      </c>
      <c r="AD423" s="42">
        <f t="shared" si="553"/>
        <v>161</v>
      </c>
      <c r="AE423" s="42">
        <f t="shared" si="553"/>
        <v>48</v>
      </c>
      <c r="AF423" s="42">
        <f t="shared" si="553"/>
        <v>25</v>
      </c>
      <c r="AG423" s="42">
        <f t="shared" si="553"/>
        <v>16</v>
      </c>
    </row>
    <row r="424">
      <c r="A424" s="34" t="s">
        <v>1359</v>
      </c>
      <c r="B424" s="35" t="s">
        <v>66</v>
      </c>
      <c r="C424" s="36"/>
      <c r="D424" s="37" t="s">
        <v>67</v>
      </c>
      <c r="E424" s="37"/>
      <c r="F424" s="37"/>
      <c r="G424" s="35" t="s">
        <v>950</v>
      </c>
      <c r="H424" s="35" t="s">
        <v>946</v>
      </c>
      <c r="I424" s="38">
        <v>45179.0</v>
      </c>
      <c r="J424" s="45" t="s">
        <v>1360</v>
      </c>
      <c r="K424" s="35" t="s">
        <v>431</v>
      </c>
      <c r="L424" s="35" t="str">
        <f t="shared" si="546"/>
        <v>4.27</v>
      </c>
      <c r="M424" s="35" t="s">
        <v>60</v>
      </c>
      <c r="N424" s="35" t="s">
        <v>72</v>
      </c>
      <c r="O424" s="35"/>
      <c r="P424" s="27"/>
      <c r="Q424" s="27"/>
      <c r="R424" s="40">
        <v>229.0</v>
      </c>
      <c r="S424" s="41">
        <v>44868.0</v>
      </c>
      <c r="T424" s="42">
        <f t="shared" si="547"/>
        <v>11</v>
      </c>
      <c r="U424" s="42">
        <f t="shared" si="548"/>
        <v>2022</v>
      </c>
      <c r="V424" s="43">
        <f t="shared" si="549"/>
        <v>0.5216400911</v>
      </c>
      <c r="W424" s="44" t="s">
        <v>1361</v>
      </c>
      <c r="X424" s="42">
        <f t="shared" si="6"/>
        <v>1</v>
      </c>
      <c r="Y424" s="42">
        <f t="shared" si="7"/>
        <v>0</v>
      </c>
      <c r="Z424" s="42">
        <f t="shared" si="8"/>
        <v>0</v>
      </c>
      <c r="AA424" s="42">
        <f t="shared" si="9"/>
        <v>0</v>
      </c>
      <c r="AB424" s="42">
        <f t="shared" si="10"/>
        <v>0</v>
      </c>
      <c r="AC424" s="42">
        <f t="shared" ref="AC424:AG424" si="554">X424+AC423</f>
        <v>170</v>
      </c>
      <c r="AD424" s="42">
        <f t="shared" si="554"/>
        <v>161</v>
      </c>
      <c r="AE424" s="42">
        <f t="shared" si="554"/>
        <v>48</v>
      </c>
      <c r="AF424" s="42">
        <f t="shared" si="554"/>
        <v>25</v>
      </c>
      <c r="AG424" s="42">
        <f t="shared" si="554"/>
        <v>16</v>
      </c>
    </row>
    <row r="425">
      <c r="A425" s="34" t="s">
        <v>1362</v>
      </c>
      <c r="B425" s="35" t="s">
        <v>91</v>
      </c>
      <c r="C425" s="36"/>
      <c r="D425" s="37"/>
      <c r="E425" s="37" t="s">
        <v>67</v>
      </c>
      <c r="F425" s="37"/>
      <c r="G425" s="35" t="s">
        <v>950</v>
      </c>
      <c r="H425" s="35" t="s">
        <v>764</v>
      </c>
      <c r="I425" s="38">
        <v>45179.0</v>
      </c>
      <c r="J425" s="45" t="s">
        <v>1363</v>
      </c>
      <c r="K425" s="35" t="s">
        <v>204</v>
      </c>
      <c r="L425" s="35" t="str">
        <f t="shared" si="546"/>
        <v>4.27</v>
      </c>
      <c r="M425" s="35" t="s">
        <v>60</v>
      </c>
      <c r="N425" s="35" t="s">
        <v>72</v>
      </c>
      <c r="O425" s="35"/>
      <c r="P425" s="27"/>
      <c r="Q425" s="27"/>
      <c r="R425" s="40">
        <v>843.0</v>
      </c>
      <c r="S425" s="41">
        <v>45177.0</v>
      </c>
      <c r="T425" s="42">
        <f t="shared" si="547"/>
        <v>9</v>
      </c>
      <c r="U425" s="42">
        <f t="shared" si="548"/>
        <v>2023</v>
      </c>
      <c r="V425" s="43">
        <f t="shared" si="549"/>
        <v>6.484615385</v>
      </c>
      <c r="W425" s="44" t="s">
        <v>1364</v>
      </c>
      <c r="X425" s="42">
        <f t="shared" si="6"/>
        <v>1</v>
      </c>
      <c r="Y425" s="42">
        <f t="shared" si="7"/>
        <v>0</v>
      </c>
      <c r="Z425" s="42">
        <f t="shared" si="8"/>
        <v>0</v>
      </c>
      <c r="AA425" s="42">
        <f t="shared" si="9"/>
        <v>0</v>
      </c>
      <c r="AB425" s="42">
        <f t="shared" si="10"/>
        <v>0</v>
      </c>
      <c r="AC425" s="42">
        <f t="shared" ref="AC425:AG425" si="555">X425+AC424</f>
        <v>171</v>
      </c>
      <c r="AD425" s="42">
        <f t="shared" si="555"/>
        <v>161</v>
      </c>
      <c r="AE425" s="42">
        <f t="shared" si="555"/>
        <v>48</v>
      </c>
      <c r="AF425" s="42">
        <f t="shared" si="555"/>
        <v>25</v>
      </c>
      <c r="AG425" s="42">
        <f t="shared" si="555"/>
        <v>16</v>
      </c>
    </row>
    <row r="426">
      <c r="A426" s="34" t="s">
        <v>1365</v>
      </c>
      <c r="B426" s="35" t="s">
        <v>148</v>
      </c>
      <c r="C426" s="36" t="s">
        <v>67</v>
      </c>
      <c r="D426" s="37"/>
      <c r="E426" s="37"/>
      <c r="F426" s="37"/>
      <c r="G426" s="35" t="s">
        <v>68</v>
      </c>
      <c r="H426" s="35" t="s">
        <v>764</v>
      </c>
      <c r="I426" s="38">
        <v>45184.0</v>
      </c>
      <c r="J426" s="45" t="s">
        <v>1366</v>
      </c>
      <c r="K426" s="35" t="s">
        <v>119</v>
      </c>
      <c r="L426" s="35" t="str">
        <f t="shared" si="546"/>
        <v>4.27</v>
      </c>
      <c r="M426" s="35" t="s">
        <v>61</v>
      </c>
      <c r="N426" s="35" t="s">
        <v>72</v>
      </c>
      <c r="O426" s="35" t="s">
        <v>734</v>
      </c>
      <c r="P426" s="27"/>
      <c r="Q426" s="27"/>
      <c r="R426" s="40">
        <v>1758.0</v>
      </c>
      <c r="S426" s="41">
        <v>45014.0</v>
      </c>
      <c r="T426" s="42">
        <f t="shared" si="547"/>
        <v>3</v>
      </c>
      <c r="U426" s="42">
        <f t="shared" si="548"/>
        <v>2023</v>
      </c>
      <c r="V426" s="43">
        <f t="shared" si="549"/>
        <v>6</v>
      </c>
      <c r="W426" s="44" t="s">
        <v>1367</v>
      </c>
      <c r="X426" s="42">
        <f t="shared" si="6"/>
        <v>0</v>
      </c>
      <c r="Y426" s="42">
        <f t="shared" si="7"/>
        <v>1</v>
      </c>
      <c r="Z426" s="42">
        <f t="shared" si="8"/>
        <v>0</v>
      </c>
      <c r="AA426" s="42">
        <f t="shared" si="9"/>
        <v>0</v>
      </c>
      <c r="AB426" s="42">
        <f t="shared" si="10"/>
        <v>0</v>
      </c>
      <c r="AC426" s="42">
        <f t="shared" ref="AC426:AG426" si="556">X426+AC425</f>
        <v>171</v>
      </c>
      <c r="AD426" s="42">
        <f t="shared" si="556"/>
        <v>162</v>
      </c>
      <c r="AE426" s="42">
        <f t="shared" si="556"/>
        <v>48</v>
      </c>
      <c r="AF426" s="42">
        <f t="shared" si="556"/>
        <v>25</v>
      </c>
      <c r="AG426" s="42">
        <f t="shared" si="556"/>
        <v>16</v>
      </c>
    </row>
    <row r="427">
      <c r="A427" s="34" t="s">
        <v>1368</v>
      </c>
      <c r="B427" s="35" t="s">
        <v>75</v>
      </c>
      <c r="C427" s="36" t="s">
        <v>67</v>
      </c>
      <c r="D427" s="37"/>
      <c r="E427" s="37"/>
      <c r="F427" s="37"/>
      <c r="G427" s="35" t="s">
        <v>950</v>
      </c>
      <c r="H427" s="35" t="s">
        <v>764</v>
      </c>
      <c r="I427" s="38">
        <v>45184.0</v>
      </c>
      <c r="J427" s="45" t="s">
        <v>1369</v>
      </c>
      <c r="K427" s="35" t="s">
        <v>119</v>
      </c>
      <c r="L427" s="35" t="str">
        <f t="shared" si="546"/>
        <v>4.27</v>
      </c>
      <c r="M427" s="35" t="s">
        <v>60</v>
      </c>
      <c r="N427" s="35" t="s">
        <v>72</v>
      </c>
      <c r="O427" s="35" t="s">
        <v>734</v>
      </c>
      <c r="P427" s="27"/>
      <c r="Q427" s="27"/>
      <c r="R427" s="40">
        <v>54.0</v>
      </c>
      <c r="S427" s="41">
        <v>45183.0</v>
      </c>
      <c r="T427" s="42">
        <f t="shared" si="547"/>
        <v>9</v>
      </c>
      <c r="U427" s="42">
        <f t="shared" si="548"/>
        <v>2023</v>
      </c>
      <c r="V427" s="43">
        <f t="shared" si="549"/>
        <v>0.435483871</v>
      </c>
      <c r="W427" s="44" t="s">
        <v>1370</v>
      </c>
      <c r="X427" s="42">
        <f t="shared" si="6"/>
        <v>1</v>
      </c>
      <c r="Y427" s="42">
        <f t="shared" si="7"/>
        <v>0</v>
      </c>
      <c r="Z427" s="42">
        <f t="shared" si="8"/>
        <v>0</v>
      </c>
      <c r="AA427" s="42">
        <f t="shared" si="9"/>
        <v>0</v>
      </c>
      <c r="AB427" s="42">
        <f t="shared" si="10"/>
        <v>0</v>
      </c>
      <c r="AC427" s="42">
        <f t="shared" ref="AC427:AG427" si="557">X427+AC426</f>
        <v>172</v>
      </c>
      <c r="AD427" s="42">
        <f t="shared" si="557"/>
        <v>162</v>
      </c>
      <c r="AE427" s="42">
        <f t="shared" si="557"/>
        <v>48</v>
      </c>
      <c r="AF427" s="42">
        <f t="shared" si="557"/>
        <v>25</v>
      </c>
      <c r="AG427" s="42">
        <f t="shared" si="557"/>
        <v>16</v>
      </c>
    </row>
    <row r="428">
      <c r="A428" s="34" t="s">
        <v>1371</v>
      </c>
      <c r="B428" s="35" t="s">
        <v>75</v>
      </c>
      <c r="C428" s="36" t="s">
        <v>67</v>
      </c>
      <c r="D428" s="37"/>
      <c r="E428" s="37"/>
      <c r="F428" s="37"/>
      <c r="G428" s="35" t="s">
        <v>122</v>
      </c>
      <c r="H428" s="35" t="s">
        <v>946</v>
      </c>
      <c r="I428" s="38">
        <v>45185.0</v>
      </c>
      <c r="J428" s="45" t="s">
        <v>1372</v>
      </c>
      <c r="K428" s="35"/>
      <c r="L428" s="35"/>
      <c r="M428" s="35" t="s">
        <v>60</v>
      </c>
      <c r="N428" s="35" t="s">
        <v>72</v>
      </c>
      <c r="O428" s="35"/>
      <c r="P428" s="27"/>
      <c r="Q428" s="27"/>
      <c r="R428" s="40"/>
      <c r="S428" s="41"/>
      <c r="T428" s="42"/>
      <c r="U428" s="42"/>
      <c r="V428" s="43"/>
      <c r="W428" s="44" t="s">
        <v>1373</v>
      </c>
      <c r="X428" s="42">
        <f t="shared" si="6"/>
        <v>1</v>
      </c>
      <c r="Y428" s="42">
        <f t="shared" si="7"/>
        <v>0</v>
      </c>
      <c r="Z428" s="42">
        <f t="shared" si="8"/>
        <v>0</v>
      </c>
      <c r="AA428" s="42">
        <f t="shared" si="9"/>
        <v>0</v>
      </c>
      <c r="AB428" s="42">
        <f t="shared" si="10"/>
        <v>0</v>
      </c>
      <c r="AC428" s="42">
        <f t="shared" ref="AC428:AG428" si="558">X428+AC427</f>
        <v>173</v>
      </c>
      <c r="AD428" s="42">
        <f t="shared" si="558"/>
        <v>162</v>
      </c>
      <c r="AE428" s="42">
        <f t="shared" si="558"/>
        <v>48</v>
      </c>
      <c r="AF428" s="42">
        <f t="shared" si="558"/>
        <v>25</v>
      </c>
      <c r="AG428" s="42">
        <f t="shared" si="558"/>
        <v>16</v>
      </c>
    </row>
    <row r="429">
      <c r="A429" s="34" t="s">
        <v>1374</v>
      </c>
      <c r="B429" s="35" t="s">
        <v>75</v>
      </c>
      <c r="C429" s="36"/>
      <c r="D429" s="37" t="s">
        <v>67</v>
      </c>
      <c r="E429" s="37"/>
      <c r="F429" s="37"/>
      <c r="G429" s="35" t="s">
        <v>950</v>
      </c>
      <c r="H429" s="35" t="s">
        <v>764</v>
      </c>
      <c r="I429" s="38">
        <v>45185.0</v>
      </c>
      <c r="J429" s="45" t="s">
        <v>1375</v>
      </c>
      <c r="K429" s="35" t="s">
        <v>431</v>
      </c>
      <c r="L429" s="35" t="str">
        <f t="shared" ref="L429:L479" si="560">LEFT(K429,4)</f>
        <v>4.27</v>
      </c>
      <c r="M429" s="35" t="s">
        <v>60</v>
      </c>
      <c r="N429" s="35" t="s">
        <v>72</v>
      </c>
      <c r="O429" s="35"/>
      <c r="P429" s="27"/>
      <c r="Q429" s="27"/>
      <c r="R429" s="40">
        <v>103.0</v>
      </c>
      <c r="S429" s="41">
        <v>45184.0</v>
      </c>
      <c r="T429" s="42">
        <f>MONTH(S429)</f>
        <v>9</v>
      </c>
      <c r="U429" s="42">
        <f>YEAR(S429)</f>
        <v>2023</v>
      </c>
      <c r="V429" s="43">
        <f>R429/(TODAY()-S429)</f>
        <v>0.837398374</v>
      </c>
      <c r="W429" s="44" t="s">
        <v>1376</v>
      </c>
      <c r="X429" s="42">
        <f t="shared" si="6"/>
        <v>1</v>
      </c>
      <c r="Y429" s="42">
        <f t="shared" si="7"/>
        <v>0</v>
      </c>
      <c r="Z429" s="42">
        <f t="shared" si="8"/>
        <v>0</v>
      </c>
      <c r="AA429" s="42">
        <f t="shared" si="9"/>
        <v>0</v>
      </c>
      <c r="AB429" s="42">
        <f t="shared" si="10"/>
        <v>0</v>
      </c>
      <c r="AC429" s="42">
        <f t="shared" ref="AC429:AG429" si="559">X429+AC428</f>
        <v>174</v>
      </c>
      <c r="AD429" s="42">
        <f t="shared" si="559"/>
        <v>162</v>
      </c>
      <c r="AE429" s="42">
        <f t="shared" si="559"/>
        <v>48</v>
      </c>
      <c r="AF429" s="42">
        <f t="shared" si="559"/>
        <v>25</v>
      </c>
      <c r="AG429" s="42">
        <f t="shared" si="559"/>
        <v>16</v>
      </c>
    </row>
    <row r="430">
      <c r="A430" s="34" t="s">
        <v>1377</v>
      </c>
      <c r="B430" s="35" t="s">
        <v>75</v>
      </c>
      <c r="C430" s="36" t="s">
        <v>67</v>
      </c>
      <c r="D430" s="37"/>
      <c r="E430" s="37"/>
      <c r="F430" s="37"/>
      <c r="G430" s="35" t="s">
        <v>122</v>
      </c>
      <c r="H430" s="35" t="s">
        <v>764</v>
      </c>
      <c r="I430" s="38">
        <v>45185.0</v>
      </c>
      <c r="J430" s="45" t="s">
        <v>1378</v>
      </c>
      <c r="K430" s="35" t="s">
        <v>431</v>
      </c>
      <c r="L430" s="35" t="str">
        <f t="shared" si="560"/>
        <v>4.27</v>
      </c>
      <c r="M430" s="35" t="s">
        <v>61</v>
      </c>
      <c r="N430" s="35" t="s">
        <v>72</v>
      </c>
      <c r="O430" s="35"/>
      <c r="P430" s="27"/>
      <c r="Q430" s="27"/>
      <c r="R430" s="40"/>
      <c r="S430" s="41"/>
      <c r="T430" s="42"/>
      <c r="U430" s="42"/>
      <c r="V430" s="43"/>
      <c r="W430" s="44" t="s">
        <v>1379</v>
      </c>
      <c r="X430" s="42">
        <f t="shared" si="6"/>
        <v>0</v>
      </c>
      <c r="Y430" s="42">
        <f t="shared" si="7"/>
        <v>1</v>
      </c>
      <c r="Z430" s="42">
        <f t="shared" si="8"/>
        <v>0</v>
      </c>
      <c r="AA430" s="42">
        <f t="shared" si="9"/>
        <v>0</v>
      </c>
      <c r="AB430" s="42">
        <f t="shared" si="10"/>
        <v>0</v>
      </c>
      <c r="AC430" s="42">
        <f t="shared" ref="AC430:AG430" si="561">X430+AC429</f>
        <v>174</v>
      </c>
      <c r="AD430" s="42">
        <f t="shared" si="561"/>
        <v>163</v>
      </c>
      <c r="AE430" s="42">
        <f t="shared" si="561"/>
        <v>48</v>
      </c>
      <c r="AF430" s="42">
        <f t="shared" si="561"/>
        <v>25</v>
      </c>
      <c r="AG430" s="42">
        <f t="shared" si="561"/>
        <v>16</v>
      </c>
    </row>
    <row r="431">
      <c r="A431" s="34" t="s">
        <v>1380</v>
      </c>
      <c r="B431" s="35" t="s">
        <v>66</v>
      </c>
      <c r="C431" s="36"/>
      <c r="D431" s="37" t="s">
        <v>67</v>
      </c>
      <c r="E431" s="37"/>
      <c r="F431" s="37"/>
      <c r="G431" s="35" t="s">
        <v>950</v>
      </c>
      <c r="H431" s="35" t="s">
        <v>764</v>
      </c>
      <c r="I431" s="38">
        <v>45188.0</v>
      </c>
      <c r="J431" s="49" t="s">
        <v>1381</v>
      </c>
      <c r="K431" s="35" t="s">
        <v>119</v>
      </c>
      <c r="L431" s="35" t="str">
        <f t="shared" si="560"/>
        <v>4.27</v>
      </c>
      <c r="M431" s="35" t="s">
        <v>60</v>
      </c>
      <c r="N431" s="35" t="s">
        <v>72</v>
      </c>
      <c r="O431" s="35"/>
      <c r="P431" s="27"/>
      <c r="Q431" s="27"/>
      <c r="R431" s="40">
        <v>3333.0</v>
      </c>
      <c r="S431" s="41">
        <v>45187.0</v>
      </c>
      <c r="T431" s="42">
        <f t="shared" ref="T431:T434" si="563">MONTH(S431)</f>
        <v>9</v>
      </c>
      <c r="U431" s="42">
        <f t="shared" ref="U431:U434" si="564">YEAR(S431)</f>
        <v>2023</v>
      </c>
      <c r="V431" s="43">
        <f t="shared" ref="V431:V434" si="565">R431/(TODAY()-S431)</f>
        <v>27.775</v>
      </c>
      <c r="W431" s="44" t="s">
        <v>1382</v>
      </c>
      <c r="X431" s="42">
        <f t="shared" si="6"/>
        <v>1</v>
      </c>
      <c r="Y431" s="42">
        <f t="shared" si="7"/>
        <v>0</v>
      </c>
      <c r="Z431" s="42">
        <f t="shared" si="8"/>
        <v>0</v>
      </c>
      <c r="AA431" s="42">
        <f t="shared" si="9"/>
        <v>0</v>
      </c>
      <c r="AB431" s="42">
        <f t="shared" si="10"/>
        <v>0</v>
      </c>
      <c r="AC431" s="42">
        <f t="shared" ref="AC431:AG431" si="562">X431+AC430</f>
        <v>175</v>
      </c>
      <c r="AD431" s="42">
        <f t="shared" si="562"/>
        <v>163</v>
      </c>
      <c r="AE431" s="42">
        <f t="shared" si="562"/>
        <v>48</v>
      </c>
      <c r="AF431" s="42">
        <f t="shared" si="562"/>
        <v>25</v>
      </c>
      <c r="AG431" s="42">
        <f t="shared" si="562"/>
        <v>16</v>
      </c>
    </row>
    <row r="432">
      <c r="A432" s="34" t="s">
        <v>1383</v>
      </c>
      <c r="B432" s="35" t="s">
        <v>75</v>
      </c>
      <c r="C432" s="36" t="s">
        <v>67</v>
      </c>
      <c r="D432" s="37"/>
      <c r="E432" s="37"/>
      <c r="F432" s="37"/>
      <c r="G432" s="35" t="s">
        <v>950</v>
      </c>
      <c r="H432" s="35" t="s">
        <v>764</v>
      </c>
      <c r="I432" s="38">
        <v>45192.0</v>
      </c>
      <c r="J432" s="45" t="s">
        <v>1384</v>
      </c>
      <c r="K432" s="35" t="s">
        <v>119</v>
      </c>
      <c r="L432" s="35" t="str">
        <f t="shared" si="560"/>
        <v>4.27</v>
      </c>
      <c r="M432" s="35" t="s">
        <v>61</v>
      </c>
      <c r="N432" s="35" t="s">
        <v>72</v>
      </c>
      <c r="O432" s="35"/>
      <c r="P432" s="27"/>
      <c r="Q432" s="27"/>
      <c r="R432" s="40">
        <v>16035.0</v>
      </c>
      <c r="S432" s="41">
        <v>45190.0</v>
      </c>
      <c r="T432" s="42">
        <f t="shared" si="563"/>
        <v>9</v>
      </c>
      <c r="U432" s="42">
        <f t="shared" si="564"/>
        <v>2023</v>
      </c>
      <c r="V432" s="43">
        <f t="shared" si="565"/>
        <v>137.0512821</v>
      </c>
      <c r="W432" s="44" t="s">
        <v>1385</v>
      </c>
      <c r="X432" s="42">
        <f t="shared" si="6"/>
        <v>0</v>
      </c>
      <c r="Y432" s="42">
        <f t="shared" si="7"/>
        <v>1</v>
      </c>
      <c r="Z432" s="42">
        <f t="shared" si="8"/>
        <v>0</v>
      </c>
      <c r="AA432" s="42">
        <f t="shared" si="9"/>
        <v>0</v>
      </c>
      <c r="AB432" s="42">
        <f t="shared" si="10"/>
        <v>0</v>
      </c>
      <c r="AC432" s="42">
        <f t="shared" ref="AC432:AG432" si="566">X432+AC431</f>
        <v>175</v>
      </c>
      <c r="AD432" s="42">
        <f t="shared" si="566"/>
        <v>164</v>
      </c>
      <c r="AE432" s="42">
        <f t="shared" si="566"/>
        <v>48</v>
      </c>
      <c r="AF432" s="42">
        <f t="shared" si="566"/>
        <v>25</v>
      </c>
      <c r="AG432" s="42">
        <f t="shared" si="566"/>
        <v>16</v>
      </c>
    </row>
    <row r="433">
      <c r="A433" s="34" t="s">
        <v>1386</v>
      </c>
      <c r="B433" s="35" t="s">
        <v>66</v>
      </c>
      <c r="C433" s="36"/>
      <c r="D433" s="37" t="s">
        <v>67</v>
      </c>
      <c r="E433" s="37"/>
      <c r="F433" s="37"/>
      <c r="G433" s="35" t="s">
        <v>950</v>
      </c>
      <c r="H433" s="35" t="s">
        <v>156</v>
      </c>
      <c r="I433" s="38">
        <v>45193.0</v>
      </c>
      <c r="J433" s="45" t="s">
        <v>1387</v>
      </c>
      <c r="K433" s="35" t="s">
        <v>119</v>
      </c>
      <c r="L433" s="35" t="str">
        <f t="shared" si="560"/>
        <v>4.27</v>
      </c>
      <c r="M433" s="35" t="s">
        <v>63</v>
      </c>
      <c r="N433" s="35" t="s">
        <v>79</v>
      </c>
      <c r="O433" s="35"/>
      <c r="P433" s="27"/>
      <c r="Q433" s="27"/>
      <c r="R433" s="40">
        <v>4574.0</v>
      </c>
      <c r="S433" s="41">
        <v>45188.0</v>
      </c>
      <c r="T433" s="42">
        <f t="shared" si="563"/>
        <v>9</v>
      </c>
      <c r="U433" s="42">
        <f t="shared" si="564"/>
        <v>2023</v>
      </c>
      <c r="V433" s="43">
        <f t="shared" si="565"/>
        <v>38.43697479</v>
      </c>
      <c r="W433" s="44" t="s">
        <v>1388</v>
      </c>
      <c r="X433" s="42">
        <f t="shared" si="6"/>
        <v>0</v>
      </c>
      <c r="Y433" s="42">
        <f t="shared" si="7"/>
        <v>0</v>
      </c>
      <c r="Z433" s="42">
        <f t="shared" si="8"/>
        <v>0</v>
      </c>
      <c r="AA433" s="42">
        <f t="shared" si="9"/>
        <v>1</v>
      </c>
      <c r="AB433" s="42">
        <f t="shared" si="10"/>
        <v>0</v>
      </c>
      <c r="AC433" s="42">
        <f t="shared" ref="AC433:AG433" si="567">X433+AC432</f>
        <v>175</v>
      </c>
      <c r="AD433" s="42">
        <f t="shared" si="567"/>
        <v>164</v>
      </c>
      <c r="AE433" s="42">
        <f t="shared" si="567"/>
        <v>48</v>
      </c>
      <c r="AF433" s="42">
        <f t="shared" si="567"/>
        <v>26</v>
      </c>
      <c r="AG433" s="42">
        <f t="shared" si="567"/>
        <v>16</v>
      </c>
    </row>
    <row r="434">
      <c r="A434" s="34" t="s">
        <v>1389</v>
      </c>
      <c r="B434" s="35" t="s">
        <v>75</v>
      </c>
      <c r="C434" s="36" t="s">
        <v>67</v>
      </c>
      <c r="D434" s="37"/>
      <c r="E434" s="37"/>
      <c r="F434" s="37"/>
      <c r="G434" s="35" t="s">
        <v>950</v>
      </c>
      <c r="H434" s="35" t="s">
        <v>764</v>
      </c>
      <c r="I434" s="38">
        <v>45194.0</v>
      </c>
      <c r="J434" s="45" t="s">
        <v>1390</v>
      </c>
      <c r="K434" s="35" t="s">
        <v>119</v>
      </c>
      <c r="L434" s="35" t="str">
        <f t="shared" si="560"/>
        <v>4.27</v>
      </c>
      <c r="M434" s="35" t="s">
        <v>60</v>
      </c>
      <c r="N434" s="35" t="s">
        <v>72</v>
      </c>
      <c r="O434" s="35"/>
      <c r="P434" s="27"/>
      <c r="Q434" s="27"/>
      <c r="R434" s="40">
        <v>77.0</v>
      </c>
      <c r="S434" s="41">
        <v>45127.0</v>
      </c>
      <c r="T434" s="42">
        <f t="shared" si="563"/>
        <v>7</v>
      </c>
      <c r="U434" s="42">
        <f t="shared" si="564"/>
        <v>2023</v>
      </c>
      <c r="V434" s="43">
        <f t="shared" si="565"/>
        <v>0.4277777778</v>
      </c>
      <c r="W434" s="44" t="s">
        <v>1391</v>
      </c>
      <c r="X434" s="42">
        <f t="shared" si="6"/>
        <v>1</v>
      </c>
      <c r="Y434" s="42">
        <f t="shared" si="7"/>
        <v>0</v>
      </c>
      <c r="Z434" s="42">
        <f t="shared" si="8"/>
        <v>0</v>
      </c>
      <c r="AA434" s="42">
        <f t="shared" si="9"/>
        <v>0</v>
      </c>
      <c r="AB434" s="42">
        <f t="shared" si="10"/>
        <v>0</v>
      </c>
      <c r="AC434" s="42">
        <f t="shared" ref="AC434:AG434" si="568">X434+AC433</f>
        <v>176</v>
      </c>
      <c r="AD434" s="42">
        <f t="shared" si="568"/>
        <v>164</v>
      </c>
      <c r="AE434" s="42">
        <f t="shared" si="568"/>
        <v>48</v>
      </c>
      <c r="AF434" s="42">
        <f t="shared" si="568"/>
        <v>26</v>
      </c>
      <c r="AG434" s="42">
        <f t="shared" si="568"/>
        <v>16</v>
      </c>
    </row>
    <row r="435">
      <c r="A435" s="34" t="s">
        <v>1392</v>
      </c>
      <c r="B435" s="35" t="s">
        <v>66</v>
      </c>
      <c r="C435" s="36"/>
      <c r="D435" s="37" t="s">
        <v>67</v>
      </c>
      <c r="E435" s="37"/>
      <c r="F435" s="37"/>
      <c r="G435" s="35" t="s">
        <v>122</v>
      </c>
      <c r="H435" s="35" t="s">
        <v>156</v>
      </c>
      <c r="I435" s="38">
        <v>45198.0</v>
      </c>
      <c r="J435" s="45" t="s">
        <v>1393</v>
      </c>
      <c r="K435" s="35" t="s">
        <v>119</v>
      </c>
      <c r="L435" s="35" t="str">
        <f t="shared" si="560"/>
        <v>4.27</v>
      </c>
      <c r="M435" s="35" t="s">
        <v>61</v>
      </c>
      <c r="N435" s="35" t="s">
        <v>72</v>
      </c>
      <c r="O435" s="35"/>
      <c r="P435" s="27"/>
      <c r="Q435" s="27"/>
      <c r="R435" s="40"/>
      <c r="S435" s="41"/>
      <c r="T435" s="42"/>
      <c r="U435" s="42"/>
      <c r="V435" s="43"/>
      <c r="W435" s="44" t="s">
        <v>1394</v>
      </c>
      <c r="X435" s="42">
        <f t="shared" si="6"/>
        <v>0</v>
      </c>
      <c r="Y435" s="42">
        <f t="shared" si="7"/>
        <v>1</v>
      </c>
      <c r="Z435" s="42">
        <f t="shared" si="8"/>
        <v>0</v>
      </c>
      <c r="AA435" s="42">
        <f t="shared" si="9"/>
        <v>0</v>
      </c>
      <c r="AB435" s="42">
        <f t="shared" si="10"/>
        <v>0</v>
      </c>
      <c r="AC435" s="42">
        <f t="shared" ref="AC435:AG435" si="569">X435+AC434</f>
        <v>176</v>
      </c>
      <c r="AD435" s="42">
        <f t="shared" si="569"/>
        <v>165</v>
      </c>
      <c r="AE435" s="42">
        <f t="shared" si="569"/>
        <v>48</v>
      </c>
      <c r="AF435" s="42">
        <f t="shared" si="569"/>
        <v>26</v>
      </c>
      <c r="AG435" s="42">
        <f t="shared" si="569"/>
        <v>16</v>
      </c>
    </row>
    <row r="436">
      <c r="A436" s="34" t="s">
        <v>1395</v>
      </c>
      <c r="B436" s="35" t="s">
        <v>66</v>
      </c>
      <c r="C436" s="36"/>
      <c r="D436" s="37" t="s">
        <v>67</v>
      </c>
      <c r="E436" s="37"/>
      <c r="F436" s="37"/>
      <c r="G436" s="35" t="s">
        <v>950</v>
      </c>
      <c r="H436" s="35" t="s">
        <v>156</v>
      </c>
      <c r="I436" s="38">
        <v>45198.0</v>
      </c>
      <c r="J436" s="45" t="s">
        <v>1396</v>
      </c>
      <c r="K436" s="35" t="s">
        <v>329</v>
      </c>
      <c r="L436" s="35" t="str">
        <f t="shared" si="560"/>
        <v>4.26</v>
      </c>
      <c r="M436" s="35" t="s">
        <v>60</v>
      </c>
      <c r="N436" s="35" t="s">
        <v>72</v>
      </c>
      <c r="O436" s="35"/>
      <c r="P436" s="27"/>
      <c r="Q436" s="27"/>
      <c r="R436" s="40">
        <v>6278.0</v>
      </c>
      <c r="S436" s="41">
        <v>45184.0</v>
      </c>
      <c r="T436" s="42">
        <f t="shared" ref="T436:T437" si="571">MONTH(S436)</f>
        <v>9</v>
      </c>
      <c r="U436" s="42">
        <f t="shared" ref="U436:U437" si="572">YEAR(S436)</f>
        <v>2023</v>
      </c>
      <c r="V436" s="43">
        <f t="shared" ref="V436:V437" si="573">R436/(TODAY()-S436)</f>
        <v>51.04065041</v>
      </c>
      <c r="W436" s="44" t="s">
        <v>1397</v>
      </c>
      <c r="X436" s="42">
        <f t="shared" si="6"/>
        <v>1</v>
      </c>
      <c r="Y436" s="42">
        <f t="shared" si="7"/>
        <v>0</v>
      </c>
      <c r="Z436" s="42">
        <f t="shared" si="8"/>
        <v>0</v>
      </c>
      <c r="AA436" s="42">
        <f t="shared" si="9"/>
        <v>0</v>
      </c>
      <c r="AB436" s="42">
        <f t="shared" si="10"/>
        <v>0</v>
      </c>
      <c r="AC436" s="42">
        <f t="shared" ref="AC436:AG436" si="570">X436+AC435</f>
        <v>177</v>
      </c>
      <c r="AD436" s="42">
        <f t="shared" si="570"/>
        <v>165</v>
      </c>
      <c r="AE436" s="42">
        <f t="shared" si="570"/>
        <v>48</v>
      </c>
      <c r="AF436" s="42">
        <f t="shared" si="570"/>
        <v>26</v>
      </c>
      <c r="AG436" s="42">
        <f t="shared" si="570"/>
        <v>16</v>
      </c>
    </row>
    <row r="437">
      <c r="A437" s="34" t="s">
        <v>1398</v>
      </c>
      <c r="B437" s="35" t="s">
        <v>66</v>
      </c>
      <c r="C437" s="36"/>
      <c r="D437" s="37" t="s">
        <v>67</v>
      </c>
      <c r="E437" s="37"/>
      <c r="F437" s="37"/>
      <c r="G437" s="35" t="s">
        <v>950</v>
      </c>
      <c r="H437" s="35" t="s">
        <v>156</v>
      </c>
      <c r="I437" s="38">
        <v>45198.0</v>
      </c>
      <c r="J437" s="45" t="s">
        <v>1399</v>
      </c>
      <c r="K437" s="35" t="s">
        <v>457</v>
      </c>
      <c r="L437" s="35" t="str">
        <f t="shared" si="560"/>
        <v>4.24</v>
      </c>
      <c r="M437" s="35" t="s">
        <v>60</v>
      </c>
      <c r="N437" s="35" t="s">
        <v>72</v>
      </c>
      <c r="O437" s="35"/>
      <c r="P437" s="27"/>
      <c r="Q437" s="27"/>
      <c r="R437" s="40">
        <v>455.0</v>
      </c>
      <c r="S437" s="41">
        <v>44244.0</v>
      </c>
      <c r="T437" s="42">
        <f t="shared" si="571"/>
        <v>2</v>
      </c>
      <c r="U437" s="42">
        <f t="shared" si="572"/>
        <v>2021</v>
      </c>
      <c r="V437" s="43">
        <f t="shared" si="573"/>
        <v>0.4280338664</v>
      </c>
      <c r="W437" s="44" t="s">
        <v>1400</v>
      </c>
      <c r="X437" s="42">
        <f t="shared" si="6"/>
        <v>1</v>
      </c>
      <c r="Y437" s="42">
        <f t="shared" si="7"/>
        <v>0</v>
      </c>
      <c r="Z437" s="42">
        <f t="shared" si="8"/>
        <v>0</v>
      </c>
      <c r="AA437" s="42">
        <f t="shared" si="9"/>
        <v>0</v>
      </c>
      <c r="AB437" s="42">
        <f t="shared" si="10"/>
        <v>0</v>
      </c>
      <c r="AC437" s="42">
        <f t="shared" ref="AC437:AG437" si="574">X437+AC436</f>
        <v>178</v>
      </c>
      <c r="AD437" s="42">
        <f t="shared" si="574"/>
        <v>165</v>
      </c>
      <c r="AE437" s="42">
        <f t="shared" si="574"/>
        <v>48</v>
      </c>
      <c r="AF437" s="42">
        <f t="shared" si="574"/>
        <v>26</v>
      </c>
      <c r="AG437" s="42">
        <f t="shared" si="574"/>
        <v>16</v>
      </c>
    </row>
    <row r="438">
      <c r="A438" s="34" t="s">
        <v>1401</v>
      </c>
      <c r="B438" s="35" t="s">
        <v>91</v>
      </c>
      <c r="C438" s="36"/>
      <c r="D438" s="37"/>
      <c r="E438" s="37" t="s">
        <v>67</v>
      </c>
      <c r="F438" s="37"/>
      <c r="G438" s="35" t="s">
        <v>122</v>
      </c>
      <c r="H438" s="35" t="s">
        <v>156</v>
      </c>
      <c r="I438" s="38">
        <v>45198.0</v>
      </c>
      <c r="J438" s="45" t="s">
        <v>1402</v>
      </c>
      <c r="K438" s="35" t="s">
        <v>119</v>
      </c>
      <c r="L438" s="35" t="str">
        <f t="shared" si="560"/>
        <v>4.27</v>
      </c>
      <c r="M438" s="35" t="s">
        <v>60</v>
      </c>
      <c r="N438" s="35" t="s">
        <v>79</v>
      </c>
      <c r="O438" s="35"/>
      <c r="P438" s="27"/>
      <c r="Q438" s="27"/>
      <c r="R438" s="40"/>
      <c r="S438" s="41"/>
      <c r="T438" s="42"/>
      <c r="U438" s="42"/>
      <c r="V438" s="43"/>
      <c r="W438" s="44" t="s">
        <v>1403</v>
      </c>
      <c r="X438" s="42">
        <f t="shared" si="6"/>
        <v>1</v>
      </c>
      <c r="Y438" s="42">
        <f t="shared" si="7"/>
        <v>0</v>
      </c>
      <c r="Z438" s="42">
        <f t="shared" si="8"/>
        <v>0</v>
      </c>
      <c r="AA438" s="42">
        <f t="shared" si="9"/>
        <v>0</v>
      </c>
      <c r="AB438" s="42">
        <f t="shared" si="10"/>
        <v>0</v>
      </c>
      <c r="AC438" s="42">
        <f t="shared" ref="AC438:AG438" si="575">X438+AC437</f>
        <v>179</v>
      </c>
      <c r="AD438" s="42">
        <f t="shared" si="575"/>
        <v>165</v>
      </c>
      <c r="AE438" s="42">
        <f t="shared" si="575"/>
        <v>48</v>
      </c>
      <c r="AF438" s="42">
        <f t="shared" si="575"/>
        <v>26</v>
      </c>
      <c r="AG438" s="42">
        <f t="shared" si="575"/>
        <v>16</v>
      </c>
    </row>
    <row r="439">
      <c r="A439" s="34" t="s">
        <v>1404</v>
      </c>
      <c r="B439" s="35" t="s">
        <v>75</v>
      </c>
      <c r="C439" s="36" t="s">
        <v>67</v>
      </c>
      <c r="D439" s="37"/>
      <c r="E439" s="37"/>
      <c r="F439" s="37"/>
      <c r="G439" s="35" t="s">
        <v>122</v>
      </c>
      <c r="H439" s="35" t="s">
        <v>764</v>
      </c>
      <c r="I439" s="38">
        <v>45199.0</v>
      </c>
      <c r="J439" s="45" t="s">
        <v>1405</v>
      </c>
      <c r="K439" s="35" t="s">
        <v>119</v>
      </c>
      <c r="L439" s="35" t="str">
        <f t="shared" si="560"/>
        <v>4.27</v>
      </c>
      <c r="M439" s="35" t="s">
        <v>60</v>
      </c>
      <c r="N439" s="35" t="s">
        <v>79</v>
      </c>
      <c r="O439" s="35" t="s">
        <v>734</v>
      </c>
      <c r="P439" s="27"/>
      <c r="Q439" s="27"/>
      <c r="R439" s="40"/>
      <c r="S439" s="41"/>
      <c r="T439" s="42"/>
      <c r="U439" s="42"/>
      <c r="V439" s="43"/>
      <c r="W439" s="44" t="s">
        <v>1406</v>
      </c>
      <c r="X439" s="42">
        <f t="shared" si="6"/>
        <v>1</v>
      </c>
      <c r="Y439" s="42">
        <f t="shared" si="7"/>
        <v>0</v>
      </c>
      <c r="Z439" s="42">
        <f t="shared" si="8"/>
        <v>0</v>
      </c>
      <c r="AA439" s="42">
        <f t="shared" si="9"/>
        <v>0</v>
      </c>
      <c r="AB439" s="42">
        <f t="shared" si="10"/>
        <v>0</v>
      </c>
      <c r="AC439" s="42">
        <f t="shared" ref="AC439:AG439" si="576">X439+AC438</f>
        <v>180</v>
      </c>
      <c r="AD439" s="42">
        <f t="shared" si="576"/>
        <v>165</v>
      </c>
      <c r="AE439" s="42">
        <f t="shared" si="576"/>
        <v>48</v>
      </c>
      <c r="AF439" s="42">
        <f t="shared" si="576"/>
        <v>26</v>
      </c>
      <c r="AG439" s="42">
        <f t="shared" si="576"/>
        <v>16</v>
      </c>
    </row>
    <row r="440">
      <c r="A440" s="34" t="s">
        <v>1407</v>
      </c>
      <c r="B440" s="35" t="s">
        <v>1202</v>
      </c>
      <c r="C440" s="36" t="s">
        <v>67</v>
      </c>
      <c r="D440" s="37" t="s">
        <v>67</v>
      </c>
      <c r="E440" s="37"/>
      <c r="F440" s="37"/>
      <c r="G440" s="35" t="s">
        <v>950</v>
      </c>
      <c r="H440" s="35" t="s">
        <v>764</v>
      </c>
      <c r="I440" s="38">
        <v>45199.0</v>
      </c>
      <c r="J440" s="45" t="s">
        <v>1408</v>
      </c>
      <c r="K440" s="35" t="s">
        <v>652</v>
      </c>
      <c r="L440" s="35" t="str">
        <f t="shared" si="560"/>
        <v>5.01</v>
      </c>
      <c r="M440" s="35" t="s">
        <v>60</v>
      </c>
      <c r="N440" s="35" t="s">
        <v>72</v>
      </c>
      <c r="O440" s="35"/>
      <c r="P440" s="27"/>
      <c r="Q440" s="27"/>
      <c r="R440" s="40">
        <v>74.0</v>
      </c>
      <c r="S440" s="41">
        <v>44271.0</v>
      </c>
      <c r="T440" s="42">
        <f t="shared" ref="T440:T445" si="578">MONTH(S440)</f>
        <v>3</v>
      </c>
      <c r="U440" s="42">
        <f t="shared" ref="U440:U445" si="579">YEAR(S440)</f>
        <v>2021</v>
      </c>
      <c r="V440" s="43">
        <f t="shared" ref="V440:V445" si="580">R440/(TODAY()-S440)</f>
        <v>0.07142857143</v>
      </c>
      <c r="W440" s="44" t="s">
        <v>1409</v>
      </c>
      <c r="X440" s="42">
        <f t="shared" si="6"/>
        <v>1</v>
      </c>
      <c r="Y440" s="42">
        <f t="shared" si="7"/>
        <v>0</v>
      </c>
      <c r="Z440" s="42">
        <f t="shared" si="8"/>
        <v>0</v>
      </c>
      <c r="AA440" s="42">
        <f t="shared" si="9"/>
        <v>0</v>
      </c>
      <c r="AB440" s="42">
        <f t="shared" si="10"/>
        <v>0</v>
      </c>
      <c r="AC440" s="42">
        <f t="shared" ref="AC440:AG440" si="577">X440+AC439</f>
        <v>181</v>
      </c>
      <c r="AD440" s="42">
        <f t="shared" si="577"/>
        <v>165</v>
      </c>
      <c r="AE440" s="42">
        <f t="shared" si="577"/>
        <v>48</v>
      </c>
      <c r="AF440" s="42">
        <f t="shared" si="577"/>
        <v>26</v>
      </c>
      <c r="AG440" s="42">
        <f t="shared" si="577"/>
        <v>16</v>
      </c>
    </row>
    <row r="441">
      <c r="A441" s="34" t="s">
        <v>1410</v>
      </c>
      <c r="B441" s="35" t="s">
        <v>66</v>
      </c>
      <c r="C441" s="36" t="s">
        <v>67</v>
      </c>
      <c r="D441" s="37"/>
      <c r="E441" s="37"/>
      <c r="F441" s="37"/>
      <c r="G441" s="35" t="s">
        <v>950</v>
      </c>
      <c r="H441" s="35" t="s">
        <v>764</v>
      </c>
      <c r="I441" s="38">
        <v>45199.0</v>
      </c>
      <c r="J441" s="45" t="s">
        <v>1411</v>
      </c>
      <c r="K441" s="35" t="s">
        <v>1412</v>
      </c>
      <c r="L441" s="35" t="str">
        <f t="shared" si="560"/>
        <v>5.03</v>
      </c>
      <c r="M441" s="35" t="s">
        <v>60</v>
      </c>
      <c r="N441" s="35" t="s">
        <v>72</v>
      </c>
      <c r="O441" s="35"/>
      <c r="P441" s="27"/>
      <c r="Q441" s="27"/>
      <c r="R441" s="40">
        <v>4.0</v>
      </c>
      <c r="S441" s="41">
        <v>45194.0</v>
      </c>
      <c r="T441" s="42">
        <f t="shared" si="578"/>
        <v>9</v>
      </c>
      <c r="U441" s="42">
        <f t="shared" si="579"/>
        <v>2023</v>
      </c>
      <c r="V441" s="43">
        <f t="shared" si="580"/>
        <v>0.03539823009</v>
      </c>
      <c r="W441" s="44" t="s">
        <v>1413</v>
      </c>
      <c r="X441" s="42">
        <f t="shared" si="6"/>
        <v>1</v>
      </c>
      <c r="Y441" s="42">
        <f t="shared" si="7"/>
        <v>0</v>
      </c>
      <c r="Z441" s="42">
        <f t="shared" si="8"/>
        <v>0</v>
      </c>
      <c r="AA441" s="42">
        <f t="shared" si="9"/>
        <v>0</v>
      </c>
      <c r="AB441" s="42">
        <f t="shared" si="10"/>
        <v>0</v>
      </c>
      <c r="AC441" s="42">
        <f t="shared" ref="AC441:AG441" si="581">X441+AC440</f>
        <v>182</v>
      </c>
      <c r="AD441" s="42">
        <f t="shared" si="581"/>
        <v>165</v>
      </c>
      <c r="AE441" s="42">
        <f t="shared" si="581"/>
        <v>48</v>
      </c>
      <c r="AF441" s="42">
        <f t="shared" si="581"/>
        <v>26</v>
      </c>
      <c r="AG441" s="42">
        <f t="shared" si="581"/>
        <v>16</v>
      </c>
    </row>
    <row r="442">
      <c r="A442" s="34" t="s">
        <v>1414</v>
      </c>
      <c r="B442" s="35" t="s">
        <v>1202</v>
      </c>
      <c r="C442" s="36" t="s">
        <v>67</v>
      </c>
      <c r="D442" s="37" t="s">
        <v>67</v>
      </c>
      <c r="E442" s="37"/>
      <c r="F442" s="37"/>
      <c r="G442" s="35" t="s">
        <v>950</v>
      </c>
      <c r="H442" s="35" t="s">
        <v>764</v>
      </c>
      <c r="I442" s="38">
        <v>45199.0</v>
      </c>
      <c r="J442" s="45" t="s">
        <v>1415</v>
      </c>
      <c r="K442" s="35" t="s">
        <v>119</v>
      </c>
      <c r="L442" s="35" t="str">
        <f t="shared" si="560"/>
        <v>4.27</v>
      </c>
      <c r="M442" s="35" t="s">
        <v>60</v>
      </c>
      <c r="N442" s="35" t="s">
        <v>72</v>
      </c>
      <c r="O442" s="35"/>
      <c r="P442" s="27"/>
      <c r="Q442" s="27"/>
      <c r="R442" s="40">
        <v>1691.0</v>
      </c>
      <c r="S442" s="41">
        <v>44811.0</v>
      </c>
      <c r="T442" s="42">
        <f t="shared" si="578"/>
        <v>9</v>
      </c>
      <c r="U442" s="42">
        <f t="shared" si="579"/>
        <v>2022</v>
      </c>
      <c r="V442" s="43">
        <f t="shared" si="580"/>
        <v>3.409274194</v>
      </c>
      <c r="W442" s="44" t="s">
        <v>1416</v>
      </c>
      <c r="X442" s="42">
        <f t="shared" si="6"/>
        <v>1</v>
      </c>
      <c r="Y442" s="42">
        <f t="shared" si="7"/>
        <v>0</v>
      </c>
      <c r="Z442" s="42">
        <f t="shared" si="8"/>
        <v>0</v>
      </c>
      <c r="AA442" s="42">
        <f t="shared" si="9"/>
        <v>0</v>
      </c>
      <c r="AB442" s="42">
        <f t="shared" si="10"/>
        <v>0</v>
      </c>
      <c r="AC442" s="42">
        <f t="shared" ref="AC442:AG442" si="582">X442+AC441</f>
        <v>183</v>
      </c>
      <c r="AD442" s="42">
        <f t="shared" si="582"/>
        <v>165</v>
      </c>
      <c r="AE442" s="42">
        <f t="shared" si="582"/>
        <v>48</v>
      </c>
      <c r="AF442" s="42">
        <f t="shared" si="582"/>
        <v>26</v>
      </c>
      <c r="AG442" s="42">
        <f t="shared" si="582"/>
        <v>16</v>
      </c>
    </row>
    <row r="443">
      <c r="A443" s="34" t="s">
        <v>1417</v>
      </c>
      <c r="B443" s="35" t="s">
        <v>1202</v>
      </c>
      <c r="C443" s="36" t="s">
        <v>67</v>
      </c>
      <c r="D443" s="37" t="s">
        <v>67</v>
      </c>
      <c r="E443" s="37"/>
      <c r="F443" s="37"/>
      <c r="G443" s="35" t="s">
        <v>950</v>
      </c>
      <c r="H443" s="35" t="s">
        <v>764</v>
      </c>
      <c r="I443" s="38">
        <v>45199.0</v>
      </c>
      <c r="J443" s="45" t="s">
        <v>1418</v>
      </c>
      <c r="K443" s="35" t="s">
        <v>329</v>
      </c>
      <c r="L443" s="35" t="str">
        <f t="shared" si="560"/>
        <v>4.26</v>
      </c>
      <c r="M443" s="35" t="s">
        <v>60</v>
      </c>
      <c r="N443" s="35" t="s">
        <v>72</v>
      </c>
      <c r="O443" s="35"/>
      <c r="P443" s="27"/>
      <c r="Q443" s="27"/>
      <c r="R443" s="40">
        <v>7624.0</v>
      </c>
      <c r="S443" s="41">
        <v>44343.0</v>
      </c>
      <c r="T443" s="42">
        <f t="shared" si="578"/>
        <v>5</v>
      </c>
      <c r="U443" s="42">
        <f t="shared" si="579"/>
        <v>2021</v>
      </c>
      <c r="V443" s="43">
        <f t="shared" si="580"/>
        <v>7.908713693</v>
      </c>
      <c r="W443" s="44" t="s">
        <v>1419</v>
      </c>
      <c r="X443" s="42">
        <f t="shared" si="6"/>
        <v>1</v>
      </c>
      <c r="Y443" s="42">
        <f t="shared" si="7"/>
        <v>0</v>
      </c>
      <c r="Z443" s="42">
        <f t="shared" si="8"/>
        <v>0</v>
      </c>
      <c r="AA443" s="42">
        <f t="shared" si="9"/>
        <v>0</v>
      </c>
      <c r="AB443" s="42">
        <f t="shared" si="10"/>
        <v>0</v>
      </c>
      <c r="AC443" s="42">
        <f t="shared" ref="AC443:AG443" si="583">X443+AC442</f>
        <v>184</v>
      </c>
      <c r="AD443" s="42">
        <f t="shared" si="583"/>
        <v>165</v>
      </c>
      <c r="AE443" s="42">
        <f t="shared" si="583"/>
        <v>48</v>
      </c>
      <c r="AF443" s="42">
        <f t="shared" si="583"/>
        <v>26</v>
      </c>
      <c r="AG443" s="42">
        <f t="shared" si="583"/>
        <v>16</v>
      </c>
    </row>
    <row r="444">
      <c r="A444" s="34" t="s">
        <v>1420</v>
      </c>
      <c r="B444" s="35" t="s">
        <v>66</v>
      </c>
      <c r="C444" s="36"/>
      <c r="D444" s="37" t="s">
        <v>67</v>
      </c>
      <c r="E444" s="37"/>
      <c r="F444" s="37"/>
      <c r="G444" s="35" t="s">
        <v>950</v>
      </c>
      <c r="H444" s="35" t="s">
        <v>764</v>
      </c>
      <c r="I444" s="38">
        <v>45199.0</v>
      </c>
      <c r="J444" s="45" t="s">
        <v>1421</v>
      </c>
      <c r="K444" s="35" t="s">
        <v>119</v>
      </c>
      <c r="L444" s="35" t="str">
        <f t="shared" si="560"/>
        <v>4.27</v>
      </c>
      <c r="M444" s="35" t="s">
        <v>60</v>
      </c>
      <c r="N444" s="35" t="s">
        <v>72</v>
      </c>
      <c r="O444" s="35"/>
      <c r="P444" s="27"/>
      <c r="Q444" s="27"/>
      <c r="R444" s="40">
        <v>297.0</v>
      </c>
      <c r="S444" s="41">
        <v>44847.0</v>
      </c>
      <c r="T444" s="42">
        <f t="shared" si="578"/>
        <v>10</v>
      </c>
      <c r="U444" s="42">
        <f t="shared" si="579"/>
        <v>2022</v>
      </c>
      <c r="V444" s="43">
        <f t="shared" si="580"/>
        <v>0.6456521739</v>
      </c>
      <c r="W444" s="44" t="s">
        <v>1422</v>
      </c>
      <c r="X444" s="42">
        <f t="shared" si="6"/>
        <v>1</v>
      </c>
      <c r="Y444" s="42">
        <f t="shared" si="7"/>
        <v>0</v>
      </c>
      <c r="Z444" s="42">
        <f t="shared" si="8"/>
        <v>0</v>
      </c>
      <c r="AA444" s="42">
        <f t="shared" si="9"/>
        <v>0</v>
      </c>
      <c r="AB444" s="42">
        <f t="shared" si="10"/>
        <v>0</v>
      </c>
      <c r="AC444" s="42">
        <f t="shared" ref="AC444:AG444" si="584">X444+AC443</f>
        <v>185</v>
      </c>
      <c r="AD444" s="42">
        <f t="shared" si="584"/>
        <v>165</v>
      </c>
      <c r="AE444" s="42">
        <f t="shared" si="584"/>
        <v>48</v>
      </c>
      <c r="AF444" s="42">
        <f t="shared" si="584"/>
        <v>26</v>
      </c>
      <c r="AG444" s="42">
        <f t="shared" si="584"/>
        <v>16</v>
      </c>
    </row>
    <row r="445">
      <c r="A445" s="34" t="s">
        <v>1423</v>
      </c>
      <c r="B445" s="35" t="s">
        <v>75</v>
      </c>
      <c r="C445" s="36" t="s">
        <v>67</v>
      </c>
      <c r="D445" s="37"/>
      <c r="E445" s="37"/>
      <c r="F445" s="37"/>
      <c r="G445" s="35" t="s">
        <v>950</v>
      </c>
      <c r="H445" s="35" t="s">
        <v>156</v>
      </c>
      <c r="I445" s="38">
        <v>45199.0</v>
      </c>
      <c r="J445" s="45" t="s">
        <v>1424</v>
      </c>
      <c r="K445" s="35" t="s">
        <v>652</v>
      </c>
      <c r="L445" s="35" t="str">
        <f t="shared" si="560"/>
        <v>5.01</v>
      </c>
      <c r="M445" s="35" t="s">
        <v>60</v>
      </c>
      <c r="N445" s="35" t="s">
        <v>72</v>
      </c>
      <c r="O445" s="35" t="s">
        <v>734</v>
      </c>
      <c r="P445" s="27"/>
      <c r="Q445" s="27"/>
      <c r="R445" s="40">
        <v>131.0</v>
      </c>
      <c r="S445" s="41">
        <v>45181.0</v>
      </c>
      <c r="T445" s="42">
        <f t="shared" si="578"/>
        <v>9</v>
      </c>
      <c r="U445" s="42">
        <f t="shared" si="579"/>
        <v>2023</v>
      </c>
      <c r="V445" s="43">
        <f t="shared" si="580"/>
        <v>1.03968254</v>
      </c>
      <c r="W445" s="44" t="s">
        <v>1425</v>
      </c>
      <c r="X445" s="42">
        <f t="shared" si="6"/>
        <v>1</v>
      </c>
      <c r="Y445" s="42">
        <f t="shared" si="7"/>
        <v>0</v>
      </c>
      <c r="Z445" s="42">
        <f t="shared" si="8"/>
        <v>0</v>
      </c>
      <c r="AA445" s="42">
        <f t="shared" si="9"/>
        <v>0</v>
      </c>
      <c r="AB445" s="42">
        <f t="shared" si="10"/>
        <v>0</v>
      </c>
      <c r="AC445" s="42">
        <f t="shared" ref="AC445:AG445" si="585">X445+AC444</f>
        <v>186</v>
      </c>
      <c r="AD445" s="42">
        <f t="shared" si="585"/>
        <v>165</v>
      </c>
      <c r="AE445" s="42">
        <f t="shared" si="585"/>
        <v>48</v>
      </c>
      <c r="AF445" s="42">
        <f t="shared" si="585"/>
        <v>26</v>
      </c>
      <c r="AG445" s="42">
        <f t="shared" si="585"/>
        <v>16</v>
      </c>
    </row>
    <row r="446">
      <c r="A446" s="34" t="s">
        <v>1426</v>
      </c>
      <c r="B446" s="35" t="s">
        <v>75</v>
      </c>
      <c r="C446" s="36" t="s">
        <v>67</v>
      </c>
      <c r="D446" s="37"/>
      <c r="E446" s="37"/>
      <c r="F446" s="37"/>
      <c r="G446" s="35" t="s">
        <v>122</v>
      </c>
      <c r="H446" s="35" t="s">
        <v>156</v>
      </c>
      <c r="I446" s="38">
        <v>45199.0</v>
      </c>
      <c r="J446" s="45" t="s">
        <v>1427</v>
      </c>
      <c r="K446" s="35" t="s">
        <v>804</v>
      </c>
      <c r="L446" s="35" t="str">
        <f t="shared" si="560"/>
        <v>4.25</v>
      </c>
      <c r="M446" s="35" t="s">
        <v>60</v>
      </c>
      <c r="N446" s="35" t="s">
        <v>72</v>
      </c>
      <c r="O446" s="35"/>
      <c r="P446" s="27"/>
      <c r="Q446" s="27"/>
      <c r="R446" s="40"/>
      <c r="S446" s="41"/>
      <c r="T446" s="42"/>
      <c r="U446" s="42"/>
      <c r="V446" s="43"/>
      <c r="W446" s="44" t="s">
        <v>1428</v>
      </c>
      <c r="X446" s="42">
        <f t="shared" si="6"/>
        <v>1</v>
      </c>
      <c r="Y446" s="42">
        <f t="shared" si="7"/>
        <v>0</v>
      </c>
      <c r="Z446" s="42">
        <f t="shared" si="8"/>
        <v>0</v>
      </c>
      <c r="AA446" s="42">
        <f t="shared" si="9"/>
        <v>0</v>
      </c>
      <c r="AB446" s="42">
        <f t="shared" si="10"/>
        <v>0</v>
      </c>
      <c r="AC446" s="42">
        <f t="shared" ref="AC446:AG446" si="586">X446+AC445</f>
        <v>187</v>
      </c>
      <c r="AD446" s="42">
        <f t="shared" si="586"/>
        <v>165</v>
      </c>
      <c r="AE446" s="42">
        <f t="shared" si="586"/>
        <v>48</v>
      </c>
      <c r="AF446" s="42">
        <f t="shared" si="586"/>
        <v>26</v>
      </c>
      <c r="AG446" s="42">
        <f t="shared" si="586"/>
        <v>16</v>
      </c>
    </row>
    <row r="447">
      <c r="A447" s="34" t="s">
        <v>1429</v>
      </c>
      <c r="B447" s="35" t="s">
        <v>66</v>
      </c>
      <c r="C447" s="36"/>
      <c r="D447" s="37" t="s">
        <v>67</v>
      </c>
      <c r="E447" s="37"/>
      <c r="F447" s="37"/>
      <c r="G447" s="35" t="s">
        <v>122</v>
      </c>
      <c r="H447" s="35" t="s">
        <v>156</v>
      </c>
      <c r="I447" s="38">
        <v>45200.0</v>
      </c>
      <c r="J447" s="45" t="s">
        <v>1430</v>
      </c>
      <c r="K447" s="35" t="s">
        <v>280</v>
      </c>
      <c r="L447" s="35" t="str">
        <f t="shared" si="560"/>
        <v>4.25</v>
      </c>
      <c r="M447" s="35" t="s">
        <v>60</v>
      </c>
      <c r="N447" s="35" t="s">
        <v>72</v>
      </c>
      <c r="O447" s="35"/>
      <c r="P447" s="27"/>
      <c r="Q447" s="27"/>
      <c r="R447" s="40"/>
      <c r="S447" s="41"/>
      <c r="T447" s="42"/>
      <c r="U447" s="42"/>
      <c r="V447" s="43"/>
      <c r="W447" s="44" t="s">
        <v>1431</v>
      </c>
      <c r="X447" s="42">
        <f t="shared" si="6"/>
        <v>1</v>
      </c>
      <c r="Y447" s="42">
        <f t="shared" si="7"/>
        <v>0</v>
      </c>
      <c r="Z447" s="42">
        <f t="shared" si="8"/>
        <v>0</v>
      </c>
      <c r="AA447" s="42">
        <f t="shared" si="9"/>
        <v>0</v>
      </c>
      <c r="AB447" s="42">
        <f t="shared" si="10"/>
        <v>0</v>
      </c>
      <c r="AC447" s="42">
        <f t="shared" ref="AC447:AG447" si="587">X447+AC446</f>
        <v>188</v>
      </c>
      <c r="AD447" s="42">
        <f t="shared" si="587"/>
        <v>165</v>
      </c>
      <c r="AE447" s="42">
        <f t="shared" si="587"/>
        <v>48</v>
      </c>
      <c r="AF447" s="42">
        <f t="shared" si="587"/>
        <v>26</v>
      </c>
      <c r="AG447" s="42">
        <f t="shared" si="587"/>
        <v>16</v>
      </c>
    </row>
    <row r="448">
      <c r="A448" s="34" t="s">
        <v>1432</v>
      </c>
      <c r="B448" s="35" t="s">
        <v>75</v>
      </c>
      <c r="C448" s="36" t="s">
        <v>67</v>
      </c>
      <c r="D448" s="37"/>
      <c r="E448" s="37"/>
      <c r="F448" s="37"/>
      <c r="G448" s="35" t="s">
        <v>950</v>
      </c>
      <c r="H448" s="35" t="s">
        <v>156</v>
      </c>
      <c r="I448" s="38">
        <v>45200.0</v>
      </c>
      <c r="J448" s="45" t="s">
        <v>1433</v>
      </c>
      <c r="K448" s="35" t="s">
        <v>119</v>
      </c>
      <c r="L448" s="35" t="str">
        <f t="shared" si="560"/>
        <v>4.27</v>
      </c>
      <c r="M448" s="35" t="s">
        <v>61</v>
      </c>
      <c r="N448" s="35" t="s">
        <v>72</v>
      </c>
      <c r="O448" s="35"/>
      <c r="P448" s="27"/>
      <c r="Q448" s="27"/>
      <c r="R448" s="40">
        <v>13.0</v>
      </c>
      <c r="S448" s="41">
        <v>45197.0</v>
      </c>
      <c r="T448" s="42">
        <f t="shared" ref="T448:T449" si="589">MONTH(S448)</f>
        <v>9</v>
      </c>
      <c r="U448" s="42">
        <f t="shared" ref="U448:U449" si="590">YEAR(S448)</f>
        <v>2023</v>
      </c>
      <c r="V448" s="43">
        <f t="shared" ref="V448:V449" si="591">R448/(TODAY()-S448)</f>
        <v>0.1181818182</v>
      </c>
      <c r="W448" s="44" t="s">
        <v>1434</v>
      </c>
      <c r="X448" s="42">
        <f t="shared" si="6"/>
        <v>0</v>
      </c>
      <c r="Y448" s="42">
        <f t="shared" si="7"/>
        <v>1</v>
      </c>
      <c r="Z448" s="42">
        <f t="shared" si="8"/>
        <v>0</v>
      </c>
      <c r="AA448" s="42">
        <f t="shared" si="9"/>
        <v>0</v>
      </c>
      <c r="AB448" s="42">
        <f t="shared" si="10"/>
        <v>0</v>
      </c>
      <c r="AC448" s="42">
        <f t="shared" ref="AC448:AG448" si="588">X448+AC447</f>
        <v>188</v>
      </c>
      <c r="AD448" s="42">
        <f t="shared" si="588"/>
        <v>166</v>
      </c>
      <c r="AE448" s="42">
        <f t="shared" si="588"/>
        <v>48</v>
      </c>
      <c r="AF448" s="42">
        <f t="shared" si="588"/>
        <v>26</v>
      </c>
      <c r="AG448" s="42">
        <f t="shared" si="588"/>
        <v>16</v>
      </c>
    </row>
    <row r="449">
      <c r="A449" s="34" t="s">
        <v>1435</v>
      </c>
      <c r="B449" s="35" t="s">
        <v>66</v>
      </c>
      <c r="C449" s="36"/>
      <c r="D449" s="37" t="s">
        <v>67</v>
      </c>
      <c r="E449" s="37"/>
      <c r="F449" s="37"/>
      <c r="G449" s="35" t="s">
        <v>950</v>
      </c>
      <c r="H449" s="35" t="s">
        <v>156</v>
      </c>
      <c r="I449" s="38">
        <v>45200.0</v>
      </c>
      <c r="J449" s="45" t="s">
        <v>1436</v>
      </c>
      <c r="K449" s="35" t="s">
        <v>652</v>
      </c>
      <c r="L449" s="35" t="str">
        <f t="shared" si="560"/>
        <v>5.01</v>
      </c>
      <c r="M449" s="35" t="s">
        <v>61</v>
      </c>
      <c r="N449" s="35" t="s">
        <v>72</v>
      </c>
      <c r="O449" s="35"/>
      <c r="P449" s="27"/>
      <c r="Q449" s="27"/>
      <c r="R449" s="40">
        <v>47.0</v>
      </c>
      <c r="S449" s="41">
        <v>44945.0</v>
      </c>
      <c r="T449" s="42">
        <f t="shared" si="589"/>
        <v>1</v>
      </c>
      <c r="U449" s="42">
        <f t="shared" si="590"/>
        <v>2023</v>
      </c>
      <c r="V449" s="43">
        <f t="shared" si="591"/>
        <v>0.1298342541</v>
      </c>
      <c r="W449" s="44" t="s">
        <v>1437</v>
      </c>
      <c r="X449" s="42">
        <f t="shared" si="6"/>
        <v>0</v>
      </c>
      <c r="Y449" s="42">
        <f t="shared" si="7"/>
        <v>1</v>
      </c>
      <c r="Z449" s="42">
        <f t="shared" si="8"/>
        <v>0</v>
      </c>
      <c r="AA449" s="42">
        <f t="shared" si="9"/>
        <v>0</v>
      </c>
      <c r="AB449" s="42">
        <f t="shared" si="10"/>
        <v>0</v>
      </c>
      <c r="AC449" s="42">
        <f t="shared" ref="AC449:AG449" si="592">X449+AC448</f>
        <v>188</v>
      </c>
      <c r="AD449" s="42">
        <f t="shared" si="592"/>
        <v>167</v>
      </c>
      <c r="AE449" s="42">
        <f t="shared" si="592"/>
        <v>48</v>
      </c>
      <c r="AF449" s="42">
        <f t="shared" si="592"/>
        <v>26</v>
      </c>
      <c r="AG449" s="42">
        <f t="shared" si="592"/>
        <v>16</v>
      </c>
    </row>
    <row r="450">
      <c r="A450" s="34" t="s">
        <v>1438</v>
      </c>
      <c r="B450" s="35" t="s">
        <v>91</v>
      </c>
      <c r="C450" s="36"/>
      <c r="D450" s="37" t="s">
        <v>67</v>
      </c>
      <c r="E450" s="37"/>
      <c r="F450" s="37"/>
      <c r="G450" s="35" t="s">
        <v>122</v>
      </c>
      <c r="H450" s="35" t="s">
        <v>764</v>
      </c>
      <c r="I450" s="38">
        <v>45201.0</v>
      </c>
      <c r="J450" s="45" t="s">
        <v>1439</v>
      </c>
      <c r="K450" s="35" t="s">
        <v>119</v>
      </c>
      <c r="L450" s="35" t="str">
        <f t="shared" si="560"/>
        <v>4.27</v>
      </c>
      <c r="M450" s="35" t="s">
        <v>60</v>
      </c>
      <c r="N450" s="35" t="s">
        <v>72</v>
      </c>
      <c r="O450" s="35"/>
      <c r="P450" s="27"/>
      <c r="Q450" s="27"/>
      <c r="R450" s="40"/>
      <c r="S450" s="41"/>
      <c r="T450" s="42"/>
      <c r="U450" s="42"/>
      <c r="V450" s="43"/>
      <c r="W450" s="44" t="s">
        <v>1440</v>
      </c>
      <c r="X450" s="42">
        <f t="shared" si="6"/>
        <v>1</v>
      </c>
      <c r="Y450" s="42">
        <f t="shared" si="7"/>
        <v>0</v>
      </c>
      <c r="Z450" s="42">
        <f t="shared" si="8"/>
        <v>0</v>
      </c>
      <c r="AA450" s="42">
        <f t="shared" si="9"/>
        <v>0</v>
      </c>
      <c r="AB450" s="42">
        <f t="shared" si="10"/>
        <v>0</v>
      </c>
      <c r="AC450" s="42">
        <f t="shared" ref="AC450:AG450" si="593">X450+AC449</f>
        <v>189</v>
      </c>
      <c r="AD450" s="42">
        <f t="shared" si="593"/>
        <v>167</v>
      </c>
      <c r="AE450" s="42">
        <f t="shared" si="593"/>
        <v>48</v>
      </c>
      <c r="AF450" s="42">
        <f t="shared" si="593"/>
        <v>26</v>
      </c>
      <c r="AG450" s="42">
        <f t="shared" si="593"/>
        <v>16</v>
      </c>
    </row>
    <row r="451">
      <c r="A451" s="34" t="s">
        <v>1441</v>
      </c>
      <c r="B451" s="35" t="s">
        <v>75</v>
      </c>
      <c r="C451" s="36" t="s">
        <v>67</v>
      </c>
      <c r="D451" s="37"/>
      <c r="E451" s="37"/>
      <c r="F451" s="37"/>
      <c r="G451" s="35" t="s">
        <v>122</v>
      </c>
      <c r="H451" s="35" t="s">
        <v>764</v>
      </c>
      <c r="I451" s="38">
        <v>45201.0</v>
      </c>
      <c r="J451" s="45" t="s">
        <v>1442</v>
      </c>
      <c r="K451" s="35" t="s">
        <v>652</v>
      </c>
      <c r="L451" s="35" t="str">
        <f t="shared" si="560"/>
        <v>5.01</v>
      </c>
      <c r="M451" s="35" t="s">
        <v>60</v>
      </c>
      <c r="N451" s="35" t="s">
        <v>72</v>
      </c>
      <c r="O451" s="35"/>
      <c r="P451" s="27"/>
      <c r="Q451" s="27"/>
      <c r="R451" s="40">
        <v>3.0</v>
      </c>
      <c r="S451" s="41">
        <v>45198.0</v>
      </c>
      <c r="T451" s="42">
        <f>MONTH(S451)</f>
        <v>9</v>
      </c>
      <c r="U451" s="42">
        <f>YEAR(S451)</f>
        <v>2023</v>
      </c>
      <c r="V451" s="43">
        <f>R451/(TODAY()-S451)</f>
        <v>0.02752293578</v>
      </c>
      <c r="W451" s="44" t="s">
        <v>1443</v>
      </c>
      <c r="X451" s="42">
        <f t="shared" si="6"/>
        <v>1</v>
      </c>
      <c r="Y451" s="42">
        <f t="shared" si="7"/>
        <v>0</v>
      </c>
      <c r="Z451" s="42">
        <f t="shared" si="8"/>
        <v>0</v>
      </c>
      <c r="AA451" s="42">
        <f t="shared" si="9"/>
        <v>0</v>
      </c>
      <c r="AB451" s="42">
        <f t="shared" si="10"/>
        <v>0</v>
      </c>
      <c r="AC451" s="42">
        <f t="shared" ref="AC451:AG451" si="594">X451+AC450</f>
        <v>190</v>
      </c>
      <c r="AD451" s="42">
        <f t="shared" si="594"/>
        <v>167</v>
      </c>
      <c r="AE451" s="42">
        <f t="shared" si="594"/>
        <v>48</v>
      </c>
      <c r="AF451" s="42">
        <f t="shared" si="594"/>
        <v>26</v>
      </c>
      <c r="AG451" s="42">
        <f t="shared" si="594"/>
        <v>16</v>
      </c>
    </row>
    <row r="452">
      <c r="A452" s="34" t="s">
        <v>1444</v>
      </c>
      <c r="B452" s="35" t="s">
        <v>75</v>
      </c>
      <c r="C452" s="36" t="s">
        <v>67</v>
      </c>
      <c r="D452" s="37"/>
      <c r="E452" s="37"/>
      <c r="F452" s="37"/>
      <c r="G452" s="35" t="s">
        <v>122</v>
      </c>
      <c r="H452" s="35" t="s">
        <v>764</v>
      </c>
      <c r="I452" s="38">
        <v>45201.0</v>
      </c>
      <c r="J452" s="45" t="s">
        <v>1445</v>
      </c>
      <c r="K452" s="35" t="s">
        <v>119</v>
      </c>
      <c r="L452" s="35" t="str">
        <f t="shared" si="560"/>
        <v>4.27</v>
      </c>
      <c r="M452" s="35" t="s">
        <v>60</v>
      </c>
      <c r="N452" s="35" t="s">
        <v>72</v>
      </c>
      <c r="O452" s="35" t="s">
        <v>734</v>
      </c>
      <c r="P452" s="27"/>
      <c r="Q452" s="27"/>
      <c r="R452" s="40"/>
      <c r="S452" s="41"/>
      <c r="T452" s="42"/>
      <c r="U452" s="42"/>
      <c r="V452" s="43"/>
      <c r="W452" s="44" t="s">
        <v>1446</v>
      </c>
      <c r="X452" s="42">
        <f t="shared" si="6"/>
        <v>1</v>
      </c>
      <c r="Y452" s="42">
        <f t="shared" si="7"/>
        <v>0</v>
      </c>
      <c r="Z452" s="42">
        <f t="shared" si="8"/>
        <v>0</v>
      </c>
      <c r="AA452" s="42">
        <f t="shared" si="9"/>
        <v>0</v>
      </c>
      <c r="AB452" s="42">
        <f t="shared" si="10"/>
        <v>0</v>
      </c>
      <c r="AC452" s="42">
        <f t="shared" ref="AC452:AG452" si="595">X452+AC451</f>
        <v>191</v>
      </c>
      <c r="AD452" s="42">
        <f t="shared" si="595"/>
        <v>167</v>
      </c>
      <c r="AE452" s="42">
        <f t="shared" si="595"/>
        <v>48</v>
      </c>
      <c r="AF452" s="42">
        <f t="shared" si="595"/>
        <v>26</v>
      </c>
      <c r="AG452" s="42">
        <f t="shared" si="595"/>
        <v>16</v>
      </c>
    </row>
    <row r="453">
      <c r="A453" s="34" t="s">
        <v>1447</v>
      </c>
      <c r="B453" s="35" t="s">
        <v>66</v>
      </c>
      <c r="C453" s="36"/>
      <c r="D453" s="37" t="s">
        <v>67</v>
      </c>
      <c r="E453" s="37"/>
      <c r="F453" s="37"/>
      <c r="G453" s="35" t="s">
        <v>122</v>
      </c>
      <c r="H453" s="35" t="s">
        <v>764</v>
      </c>
      <c r="I453" s="38">
        <v>45201.0</v>
      </c>
      <c r="J453" s="45" t="s">
        <v>1448</v>
      </c>
      <c r="K453" s="35" t="s">
        <v>1332</v>
      </c>
      <c r="L453" s="35" t="str">
        <f t="shared" si="560"/>
        <v>5.02</v>
      </c>
      <c r="M453" s="35" t="s">
        <v>60</v>
      </c>
      <c r="N453" s="35" t="s">
        <v>72</v>
      </c>
      <c r="O453" s="35"/>
      <c r="P453" s="27"/>
      <c r="Q453" s="27"/>
      <c r="R453" s="40"/>
      <c r="S453" s="41"/>
      <c r="T453" s="42"/>
      <c r="U453" s="42"/>
      <c r="V453" s="43"/>
      <c r="W453" s="44" t="s">
        <v>1449</v>
      </c>
      <c r="X453" s="42">
        <f t="shared" si="6"/>
        <v>1</v>
      </c>
      <c r="Y453" s="42">
        <f t="shared" si="7"/>
        <v>0</v>
      </c>
      <c r="Z453" s="42">
        <f t="shared" si="8"/>
        <v>0</v>
      </c>
      <c r="AA453" s="42">
        <f t="shared" si="9"/>
        <v>0</v>
      </c>
      <c r="AB453" s="42">
        <f t="shared" si="10"/>
        <v>0</v>
      </c>
      <c r="AC453" s="42">
        <f t="shared" ref="AC453:AG453" si="596">X453+AC452</f>
        <v>192</v>
      </c>
      <c r="AD453" s="42">
        <f t="shared" si="596"/>
        <v>167</v>
      </c>
      <c r="AE453" s="42">
        <f t="shared" si="596"/>
        <v>48</v>
      </c>
      <c r="AF453" s="42">
        <f t="shared" si="596"/>
        <v>26</v>
      </c>
      <c r="AG453" s="42">
        <f t="shared" si="596"/>
        <v>16</v>
      </c>
    </row>
    <row r="454">
      <c r="A454" s="34" t="s">
        <v>1450</v>
      </c>
      <c r="B454" s="35" t="s">
        <v>75</v>
      </c>
      <c r="C454" s="36" t="s">
        <v>67</v>
      </c>
      <c r="D454" s="37"/>
      <c r="E454" s="37"/>
      <c r="F454" s="37"/>
      <c r="G454" s="35" t="s">
        <v>950</v>
      </c>
      <c r="H454" s="35" t="s">
        <v>764</v>
      </c>
      <c r="I454" s="38">
        <v>45202.0</v>
      </c>
      <c r="J454" s="45" t="s">
        <v>1451</v>
      </c>
      <c r="K454" s="35" t="s">
        <v>119</v>
      </c>
      <c r="L454" s="35" t="str">
        <f t="shared" si="560"/>
        <v>4.27</v>
      </c>
      <c r="M454" s="35" t="s">
        <v>60</v>
      </c>
      <c r="N454" s="35" t="s">
        <v>72</v>
      </c>
      <c r="O454" s="35"/>
      <c r="P454" s="27"/>
      <c r="Q454" s="27"/>
      <c r="R454" s="40">
        <v>140.0</v>
      </c>
      <c r="S454" s="41">
        <v>45200.0</v>
      </c>
      <c r="T454" s="42">
        <f>MONTH(S454)</f>
        <v>10</v>
      </c>
      <c r="U454" s="42">
        <f>YEAR(S454)</f>
        <v>2023</v>
      </c>
      <c r="V454" s="43">
        <f>R454/(TODAY()-S454)</f>
        <v>1.308411215</v>
      </c>
      <c r="W454" s="44" t="s">
        <v>1452</v>
      </c>
      <c r="X454" s="42">
        <f t="shared" si="6"/>
        <v>1</v>
      </c>
      <c r="Y454" s="42">
        <f t="shared" si="7"/>
        <v>0</v>
      </c>
      <c r="Z454" s="42">
        <f t="shared" si="8"/>
        <v>0</v>
      </c>
      <c r="AA454" s="42">
        <f t="shared" si="9"/>
        <v>0</v>
      </c>
      <c r="AB454" s="42">
        <f t="shared" si="10"/>
        <v>0</v>
      </c>
      <c r="AC454" s="42">
        <f t="shared" ref="AC454:AG454" si="597">X454+AC453</f>
        <v>193</v>
      </c>
      <c r="AD454" s="42">
        <f t="shared" si="597"/>
        <v>167</v>
      </c>
      <c r="AE454" s="42">
        <f t="shared" si="597"/>
        <v>48</v>
      </c>
      <c r="AF454" s="42">
        <f t="shared" si="597"/>
        <v>26</v>
      </c>
      <c r="AG454" s="42">
        <f t="shared" si="597"/>
        <v>16</v>
      </c>
    </row>
    <row r="455">
      <c r="A455" s="34" t="s">
        <v>1453</v>
      </c>
      <c r="B455" s="35" t="s">
        <v>75</v>
      </c>
      <c r="C455" s="36" t="s">
        <v>67</v>
      </c>
      <c r="D455" s="37"/>
      <c r="E455" s="37"/>
      <c r="F455" s="37"/>
      <c r="G455" s="35" t="s">
        <v>122</v>
      </c>
      <c r="H455" s="35" t="s">
        <v>764</v>
      </c>
      <c r="I455" s="38">
        <v>45202.0</v>
      </c>
      <c r="J455" s="45" t="s">
        <v>1454</v>
      </c>
      <c r="K455" s="35" t="s">
        <v>119</v>
      </c>
      <c r="L455" s="35" t="str">
        <f t="shared" si="560"/>
        <v>4.27</v>
      </c>
      <c r="M455" s="35" t="s">
        <v>60</v>
      </c>
      <c r="N455" s="35" t="s">
        <v>72</v>
      </c>
      <c r="O455" s="35" t="s">
        <v>734</v>
      </c>
      <c r="P455" s="27"/>
      <c r="Q455" s="27"/>
      <c r="R455" s="40"/>
      <c r="S455" s="41"/>
      <c r="T455" s="42"/>
      <c r="U455" s="42"/>
      <c r="V455" s="43"/>
      <c r="W455" s="44" t="s">
        <v>1455</v>
      </c>
      <c r="X455" s="42">
        <f t="shared" si="6"/>
        <v>1</v>
      </c>
      <c r="Y455" s="42">
        <f t="shared" si="7"/>
        <v>0</v>
      </c>
      <c r="Z455" s="42">
        <f t="shared" si="8"/>
        <v>0</v>
      </c>
      <c r="AA455" s="42">
        <f t="shared" si="9"/>
        <v>0</v>
      </c>
      <c r="AB455" s="42">
        <f t="shared" si="10"/>
        <v>0</v>
      </c>
      <c r="AC455" s="42">
        <f t="shared" ref="AC455:AG455" si="598">X455+AC454</f>
        <v>194</v>
      </c>
      <c r="AD455" s="42">
        <f t="shared" si="598"/>
        <v>167</v>
      </c>
      <c r="AE455" s="42">
        <f t="shared" si="598"/>
        <v>48</v>
      </c>
      <c r="AF455" s="42">
        <f t="shared" si="598"/>
        <v>26</v>
      </c>
      <c r="AG455" s="42">
        <f t="shared" si="598"/>
        <v>16</v>
      </c>
    </row>
    <row r="456">
      <c r="A456" s="34" t="s">
        <v>1456</v>
      </c>
      <c r="B456" s="35" t="s">
        <v>66</v>
      </c>
      <c r="C456" s="36"/>
      <c r="D456" s="37" t="s">
        <v>67</v>
      </c>
      <c r="E456" s="37"/>
      <c r="F456" s="37"/>
      <c r="G456" s="35" t="s">
        <v>950</v>
      </c>
      <c r="H456" s="35" t="s">
        <v>156</v>
      </c>
      <c r="I456" s="38">
        <v>45203.0</v>
      </c>
      <c r="J456" s="45" t="s">
        <v>1457</v>
      </c>
      <c r="K456" s="35" t="s">
        <v>204</v>
      </c>
      <c r="L456" s="35" t="str">
        <f t="shared" si="560"/>
        <v>4.27</v>
      </c>
      <c r="M456" s="35" t="s">
        <v>61</v>
      </c>
      <c r="N456" s="35" t="s">
        <v>79</v>
      </c>
      <c r="O456" s="35"/>
      <c r="P456" s="27"/>
      <c r="Q456" s="27"/>
      <c r="R456" s="40"/>
      <c r="S456" s="41"/>
      <c r="T456" s="42"/>
      <c r="U456" s="42"/>
      <c r="V456" s="43"/>
      <c r="W456" s="44" t="s">
        <v>1458</v>
      </c>
      <c r="X456" s="42">
        <f t="shared" si="6"/>
        <v>0</v>
      </c>
      <c r="Y456" s="42">
        <f t="shared" si="7"/>
        <v>1</v>
      </c>
      <c r="Z456" s="42">
        <f t="shared" si="8"/>
        <v>0</v>
      </c>
      <c r="AA456" s="42">
        <f t="shared" si="9"/>
        <v>0</v>
      </c>
      <c r="AB456" s="42">
        <f t="shared" si="10"/>
        <v>0</v>
      </c>
      <c r="AC456" s="42">
        <f t="shared" ref="AC456:AG456" si="599">X456+AC455</f>
        <v>194</v>
      </c>
      <c r="AD456" s="42">
        <f t="shared" si="599"/>
        <v>168</v>
      </c>
      <c r="AE456" s="42">
        <f t="shared" si="599"/>
        <v>48</v>
      </c>
      <c r="AF456" s="42">
        <f t="shared" si="599"/>
        <v>26</v>
      </c>
      <c r="AG456" s="42">
        <f t="shared" si="599"/>
        <v>16</v>
      </c>
    </row>
    <row r="457">
      <c r="A457" s="34" t="s">
        <v>1459</v>
      </c>
      <c r="B457" s="35" t="s">
        <v>75</v>
      </c>
      <c r="C457" s="36" t="s">
        <v>67</v>
      </c>
      <c r="D457" s="37"/>
      <c r="E457" s="37"/>
      <c r="F457" s="37"/>
      <c r="G457" s="35" t="s">
        <v>122</v>
      </c>
      <c r="H457" s="35" t="s">
        <v>156</v>
      </c>
      <c r="I457" s="38">
        <v>45205.0</v>
      </c>
      <c r="J457" s="45" t="s">
        <v>1460</v>
      </c>
      <c r="K457" s="35" t="s">
        <v>1188</v>
      </c>
      <c r="L457" s="35" t="str">
        <f t="shared" si="560"/>
        <v>5.02</v>
      </c>
      <c r="M457" s="35" t="s">
        <v>61</v>
      </c>
      <c r="N457" s="35" t="s">
        <v>79</v>
      </c>
      <c r="O457" s="35"/>
      <c r="P457" s="27"/>
      <c r="Q457" s="27"/>
      <c r="R457" s="40"/>
      <c r="S457" s="41"/>
      <c r="T457" s="42"/>
      <c r="U457" s="42"/>
      <c r="V457" s="43"/>
      <c r="W457" s="44" t="s">
        <v>1461</v>
      </c>
      <c r="X457" s="42">
        <f t="shared" si="6"/>
        <v>0</v>
      </c>
      <c r="Y457" s="42">
        <f t="shared" si="7"/>
        <v>1</v>
      </c>
      <c r="Z457" s="42">
        <f t="shared" si="8"/>
        <v>0</v>
      </c>
      <c r="AA457" s="42">
        <f t="shared" si="9"/>
        <v>0</v>
      </c>
      <c r="AB457" s="42">
        <f t="shared" si="10"/>
        <v>0</v>
      </c>
      <c r="AC457" s="42">
        <f t="shared" ref="AC457:AG457" si="600">X457+AC456</f>
        <v>194</v>
      </c>
      <c r="AD457" s="42">
        <f t="shared" si="600"/>
        <v>169</v>
      </c>
      <c r="AE457" s="42">
        <f t="shared" si="600"/>
        <v>48</v>
      </c>
      <c r="AF457" s="42">
        <f t="shared" si="600"/>
        <v>26</v>
      </c>
      <c r="AG457" s="42">
        <f t="shared" si="600"/>
        <v>16</v>
      </c>
    </row>
    <row r="458">
      <c r="A458" s="34" t="s">
        <v>1462</v>
      </c>
      <c r="B458" s="35" t="s">
        <v>75</v>
      </c>
      <c r="C458" s="36" t="s">
        <v>67</v>
      </c>
      <c r="D458" s="37"/>
      <c r="E458" s="37"/>
      <c r="F458" s="37"/>
      <c r="G458" s="35" t="s">
        <v>122</v>
      </c>
      <c r="H458" s="35" t="s">
        <v>156</v>
      </c>
      <c r="I458" s="38">
        <v>45205.0</v>
      </c>
      <c r="J458" s="45" t="s">
        <v>1463</v>
      </c>
      <c r="K458" s="35" t="s">
        <v>119</v>
      </c>
      <c r="L458" s="35" t="str">
        <f t="shared" si="560"/>
        <v>4.27</v>
      </c>
      <c r="M458" s="35" t="s">
        <v>63</v>
      </c>
      <c r="N458" s="35" t="s">
        <v>79</v>
      </c>
      <c r="O458" s="35" t="s">
        <v>734</v>
      </c>
      <c r="P458" s="27"/>
      <c r="Q458" s="27"/>
      <c r="R458" s="40"/>
      <c r="S458" s="41"/>
      <c r="T458" s="42"/>
      <c r="U458" s="42"/>
      <c r="V458" s="43"/>
      <c r="W458" s="44" t="s">
        <v>1464</v>
      </c>
      <c r="X458" s="42">
        <f t="shared" si="6"/>
        <v>0</v>
      </c>
      <c r="Y458" s="42">
        <f t="shared" si="7"/>
        <v>0</v>
      </c>
      <c r="Z458" s="42">
        <f t="shared" si="8"/>
        <v>0</v>
      </c>
      <c r="AA458" s="42">
        <f t="shared" si="9"/>
        <v>1</v>
      </c>
      <c r="AB458" s="42">
        <f t="shared" si="10"/>
        <v>0</v>
      </c>
      <c r="AC458" s="42">
        <f t="shared" ref="AC458:AG458" si="601">X458+AC457</f>
        <v>194</v>
      </c>
      <c r="AD458" s="42">
        <f t="shared" si="601"/>
        <v>169</v>
      </c>
      <c r="AE458" s="42">
        <f t="shared" si="601"/>
        <v>48</v>
      </c>
      <c r="AF458" s="42">
        <f t="shared" si="601"/>
        <v>27</v>
      </c>
      <c r="AG458" s="42">
        <f t="shared" si="601"/>
        <v>16</v>
      </c>
    </row>
    <row r="459">
      <c r="A459" s="34" t="s">
        <v>1465</v>
      </c>
      <c r="B459" s="35" t="s">
        <v>1202</v>
      </c>
      <c r="C459" s="36" t="s">
        <v>67</v>
      </c>
      <c r="D459" s="37" t="s">
        <v>67</v>
      </c>
      <c r="E459" s="37"/>
      <c r="F459" s="37"/>
      <c r="G459" s="35" t="s">
        <v>950</v>
      </c>
      <c r="H459" s="35" t="s">
        <v>156</v>
      </c>
      <c r="I459" s="38">
        <v>45205.0</v>
      </c>
      <c r="J459" s="45" t="s">
        <v>1466</v>
      </c>
      <c r="K459" s="35" t="s">
        <v>329</v>
      </c>
      <c r="L459" s="35" t="str">
        <f t="shared" si="560"/>
        <v>4.26</v>
      </c>
      <c r="M459" s="35" t="s">
        <v>61</v>
      </c>
      <c r="N459" s="35" t="s">
        <v>72</v>
      </c>
      <c r="O459" s="35"/>
      <c r="P459" s="27"/>
      <c r="Q459" s="27"/>
      <c r="R459" s="40"/>
      <c r="S459" s="41"/>
      <c r="T459" s="42"/>
      <c r="U459" s="42"/>
      <c r="V459" s="43"/>
      <c r="W459" s="44" t="s">
        <v>1467</v>
      </c>
      <c r="X459" s="42">
        <f t="shared" si="6"/>
        <v>0</v>
      </c>
      <c r="Y459" s="42">
        <f t="shared" si="7"/>
        <v>1</v>
      </c>
      <c r="Z459" s="42">
        <f t="shared" si="8"/>
        <v>0</v>
      </c>
      <c r="AA459" s="42">
        <f t="shared" si="9"/>
        <v>0</v>
      </c>
      <c r="AB459" s="42">
        <f t="shared" si="10"/>
        <v>0</v>
      </c>
      <c r="AC459" s="42">
        <f t="shared" ref="AC459:AG459" si="602">X459+AC458</f>
        <v>194</v>
      </c>
      <c r="AD459" s="42">
        <f t="shared" si="602"/>
        <v>170</v>
      </c>
      <c r="AE459" s="42">
        <f t="shared" si="602"/>
        <v>48</v>
      </c>
      <c r="AF459" s="42">
        <f t="shared" si="602"/>
        <v>27</v>
      </c>
      <c r="AG459" s="42">
        <f t="shared" si="602"/>
        <v>16</v>
      </c>
    </row>
    <row r="460">
      <c r="A460" s="34" t="s">
        <v>1468</v>
      </c>
      <c r="B460" s="35" t="s">
        <v>1202</v>
      </c>
      <c r="C460" s="36" t="s">
        <v>67</v>
      </c>
      <c r="D460" s="37" t="s">
        <v>67</v>
      </c>
      <c r="E460" s="37"/>
      <c r="F460" s="37"/>
      <c r="G460" s="35" t="s">
        <v>950</v>
      </c>
      <c r="H460" s="35" t="s">
        <v>156</v>
      </c>
      <c r="I460" s="38">
        <v>45205.0</v>
      </c>
      <c r="J460" s="45" t="s">
        <v>1469</v>
      </c>
      <c r="K460" s="35" t="s">
        <v>652</v>
      </c>
      <c r="L460" s="35" t="str">
        <f t="shared" si="560"/>
        <v>5.01</v>
      </c>
      <c r="M460" s="35" t="s">
        <v>60</v>
      </c>
      <c r="N460" s="35" t="s">
        <v>72</v>
      </c>
      <c r="O460" s="35"/>
      <c r="P460" s="27"/>
      <c r="Q460" s="27"/>
      <c r="R460" s="40"/>
      <c r="S460" s="41"/>
      <c r="T460" s="42"/>
      <c r="U460" s="42"/>
      <c r="V460" s="43"/>
      <c r="W460" s="44" t="s">
        <v>1470</v>
      </c>
      <c r="X460" s="42">
        <f t="shared" si="6"/>
        <v>1</v>
      </c>
      <c r="Y460" s="42">
        <f t="shared" si="7"/>
        <v>0</v>
      </c>
      <c r="Z460" s="42">
        <f t="shared" si="8"/>
        <v>0</v>
      </c>
      <c r="AA460" s="42">
        <f t="shared" si="9"/>
        <v>0</v>
      </c>
      <c r="AB460" s="42">
        <f t="shared" si="10"/>
        <v>0</v>
      </c>
      <c r="AC460" s="42">
        <f t="shared" ref="AC460:AG460" si="603">X460+AC459</f>
        <v>195</v>
      </c>
      <c r="AD460" s="42">
        <f t="shared" si="603"/>
        <v>170</v>
      </c>
      <c r="AE460" s="42">
        <f t="shared" si="603"/>
        <v>48</v>
      </c>
      <c r="AF460" s="42">
        <f t="shared" si="603"/>
        <v>27</v>
      </c>
      <c r="AG460" s="42">
        <f t="shared" si="603"/>
        <v>16</v>
      </c>
    </row>
    <row r="461">
      <c r="A461" s="34" t="s">
        <v>1471</v>
      </c>
      <c r="B461" s="35" t="s">
        <v>66</v>
      </c>
      <c r="C461" s="36"/>
      <c r="D461" s="37" t="s">
        <v>67</v>
      </c>
      <c r="E461" s="37"/>
      <c r="F461" s="37"/>
      <c r="G461" s="35" t="s">
        <v>950</v>
      </c>
      <c r="H461" s="35" t="s">
        <v>764</v>
      </c>
      <c r="I461" s="38">
        <v>45206.0</v>
      </c>
      <c r="J461" s="45" t="s">
        <v>1472</v>
      </c>
      <c r="K461" s="35" t="s">
        <v>119</v>
      </c>
      <c r="L461" s="35" t="str">
        <f t="shared" si="560"/>
        <v>4.27</v>
      </c>
      <c r="M461" s="35" t="s">
        <v>60</v>
      </c>
      <c r="N461" s="35" t="s">
        <v>72</v>
      </c>
      <c r="O461" s="35"/>
      <c r="P461" s="27"/>
      <c r="Q461" s="27"/>
      <c r="R461" s="40">
        <v>2581.0</v>
      </c>
      <c r="S461" s="41">
        <v>45204.0</v>
      </c>
      <c r="T461" s="42">
        <f>MONTH(S461)</f>
        <v>10</v>
      </c>
      <c r="U461" s="42">
        <f>YEAR(S461)</f>
        <v>2023</v>
      </c>
      <c r="V461" s="43">
        <f>R461/(TODAY()-S461)</f>
        <v>25.05825243</v>
      </c>
      <c r="W461" s="44" t="s">
        <v>1473</v>
      </c>
      <c r="X461" s="42">
        <f t="shared" si="6"/>
        <v>1</v>
      </c>
      <c r="Y461" s="42">
        <f t="shared" si="7"/>
        <v>0</v>
      </c>
      <c r="Z461" s="42">
        <f t="shared" si="8"/>
        <v>0</v>
      </c>
      <c r="AA461" s="42">
        <f t="shared" si="9"/>
        <v>0</v>
      </c>
      <c r="AB461" s="42">
        <f t="shared" si="10"/>
        <v>0</v>
      </c>
      <c r="AC461" s="42">
        <f t="shared" ref="AC461:AG461" si="604">X461+AC460</f>
        <v>196</v>
      </c>
      <c r="AD461" s="42">
        <f t="shared" si="604"/>
        <v>170</v>
      </c>
      <c r="AE461" s="42">
        <f t="shared" si="604"/>
        <v>48</v>
      </c>
      <c r="AF461" s="42">
        <f t="shared" si="604"/>
        <v>27</v>
      </c>
      <c r="AG461" s="42">
        <f t="shared" si="604"/>
        <v>16</v>
      </c>
    </row>
    <row r="462">
      <c r="A462" s="34" t="s">
        <v>1474</v>
      </c>
      <c r="B462" s="35" t="s">
        <v>1202</v>
      </c>
      <c r="C462" s="36" t="s">
        <v>67</v>
      </c>
      <c r="D462" s="37" t="s">
        <v>67</v>
      </c>
      <c r="E462" s="37"/>
      <c r="F462" s="37"/>
      <c r="G462" s="35" t="s">
        <v>122</v>
      </c>
      <c r="H462" s="35" t="s">
        <v>764</v>
      </c>
      <c r="I462" s="38">
        <v>45206.0</v>
      </c>
      <c r="J462" s="45" t="s">
        <v>1475</v>
      </c>
      <c r="K462" s="35" t="s">
        <v>119</v>
      </c>
      <c r="L462" s="35" t="str">
        <f t="shared" si="560"/>
        <v>4.27</v>
      </c>
      <c r="M462" s="35" t="s">
        <v>62</v>
      </c>
      <c r="N462" s="35" t="s">
        <v>79</v>
      </c>
      <c r="O462" s="35"/>
      <c r="P462" s="27"/>
      <c r="Q462" s="27"/>
      <c r="R462" s="40"/>
      <c r="S462" s="41"/>
      <c r="T462" s="42"/>
      <c r="U462" s="42"/>
      <c r="V462" s="43"/>
      <c r="W462" s="44" t="s">
        <v>1476</v>
      </c>
      <c r="X462" s="42">
        <f t="shared" si="6"/>
        <v>0</v>
      </c>
      <c r="Y462" s="42">
        <f t="shared" si="7"/>
        <v>0</v>
      </c>
      <c r="Z462" s="42">
        <f t="shared" si="8"/>
        <v>1</v>
      </c>
      <c r="AA462" s="42">
        <f t="shared" si="9"/>
        <v>0</v>
      </c>
      <c r="AB462" s="42">
        <f t="shared" si="10"/>
        <v>0</v>
      </c>
      <c r="AC462" s="42">
        <f t="shared" ref="AC462:AG462" si="605">X462+AC461</f>
        <v>196</v>
      </c>
      <c r="AD462" s="42">
        <f t="shared" si="605"/>
        <v>170</v>
      </c>
      <c r="AE462" s="42">
        <f t="shared" si="605"/>
        <v>49</v>
      </c>
      <c r="AF462" s="42">
        <f t="shared" si="605"/>
        <v>27</v>
      </c>
      <c r="AG462" s="42">
        <f t="shared" si="605"/>
        <v>16</v>
      </c>
    </row>
    <row r="463">
      <c r="A463" s="34" t="s">
        <v>1477</v>
      </c>
      <c r="B463" s="35" t="s">
        <v>75</v>
      </c>
      <c r="C463" s="36" t="s">
        <v>67</v>
      </c>
      <c r="D463" s="37"/>
      <c r="E463" s="37"/>
      <c r="F463" s="37"/>
      <c r="G463" s="35" t="s">
        <v>122</v>
      </c>
      <c r="H463" s="35" t="s">
        <v>764</v>
      </c>
      <c r="I463" s="38">
        <v>45206.0</v>
      </c>
      <c r="J463" s="45" t="s">
        <v>1478</v>
      </c>
      <c r="K463" s="35" t="s">
        <v>1332</v>
      </c>
      <c r="L463" s="35" t="str">
        <f t="shared" si="560"/>
        <v>5.02</v>
      </c>
      <c r="M463" s="35" t="s">
        <v>60</v>
      </c>
      <c r="N463" s="35" t="s">
        <v>72</v>
      </c>
      <c r="O463" s="35"/>
      <c r="P463" s="27"/>
      <c r="Q463" s="27"/>
      <c r="R463" s="40"/>
      <c r="S463" s="41"/>
      <c r="T463" s="42"/>
      <c r="U463" s="42"/>
      <c r="V463" s="43"/>
      <c r="W463" s="44" t="s">
        <v>1479</v>
      </c>
      <c r="X463" s="42">
        <f t="shared" si="6"/>
        <v>1</v>
      </c>
      <c r="Y463" s="42">
        <f t="shared" si="7"/>
        <v>0</v>
      </c>
      <c r="Z463" s="42">
        <f t="shared" si="8"/>
        <v>0</v>
      </c>
      <c r="AA463" s="42">
        <f t="shared" si="9"/>
        <v>0</v>
      </c>
      <c r="AB463" s="42">
        <f t="shared" si="10"/>
        <v>0</v>
      </c>
      <c r="AC463" s="42">
        <f t="shared" ref="AC463:AG463" si="606">X463+AC462</f>
        <v>197</v>
      </c>
      <c r="AD463" s="42">
        <f t="shared" si="606"/>
        <v>170</v>
      </c>
      <c r="AE463" s="42">
        <f t="shared" si="606"/>
        <v>49</v>
      </c>
      <c r="AF463" s="42">
        <f t="shared" si="606"/>
        <v>27</v>
      </c>
      <c r="AG463" s="42">
        <f t="shared" si="606"/>
        <v>16</v>
      </c>
    </row>
    <row r="464">
      <c r="A464" s="34" t="s">
        <v>1480</v>
      </c>
      <c r="B464" s="35" t="s">
        <v>66</v>
      </c>
      <c r="C464" s="36"/>
      <c r="D464" s="37" t="s">
        <v>67</v>
      </c>
      <c r="E464" s="37"/>
      <c r="F464" s="37"/>
      <c r="G464" s="35" t="s">
        <v>122</v>
      </c>
      <c r="H464" s="35" t="s">
        <v>764</v>
      </c>
      <c r="I464" s="38">
        <v>45207.0</v>
      </c>
      <c r="J464" s="45" t="s">
        <v>1481</v>
      </c>
      <c r="K464" s="35" t="s">
        <v>119</v>
      </c>
      <c r="L464" s="35" t="str">
        <f t="shared" si="560"/>
        <v>4.27</v>
      </c>
      <c r="M464" s="35" t="s">
        <v>60</v>
      </c>
      <c r="N464" s="35" t="s">
        <v>72</v>
      </c>
      <c r="O464" s="35"/>
      <c r="P464" s="27"/>
      <c r="Q464" s="27"/>
      <c r="R464" s="40"/>
      <c r="S464" s="41"/>
      <c r="T464" s="42"/>
      <c r="U464" s="42"/>
      <c r="V464" s="43"/>
      <c r="W464" s="44" t="s">
        <v>1479</v>
      </c>
      <c r="X464" s="42">
        <f t="shared" si="6"/>
        <v>1</v>
      </c>
      <c r="Y464" s="42">
        <f t="shared" si="7"/>
        <v>0</v>
      </c>
      <c r="Z464" s="42">
        <f t="shared" si="8"/>
        <v>0</v>
      </c>
      <c r="AA464" s="42">
        <f t="shared" si="9"/>
        <v>0</v>
      </c>
      <c r="AB464" s="42">
        <f t="shared" si="10"/>
        <v>0</v>
      </c>
      <c r="AC464" s="42">
        <f t="shared" ref="AC464:AG464" si="607">X464+AC463</f>
        <v>198</v>
      </c>
      <c r="AD464" s="42">
        <f t="shared" si="607"/>
        <v>170</v>
      </c>
      <c r="AE464" s="42">
        <f t="shared" si="607"/>
        <v>49</v>
      </c>
      <c r="AF464" s="42">
        <f t="shared" si="607"/>
        <v>27</v>
      </c>
      <c r="AG464" s="42">
        <f t="shared" si="607"/>
        <v>16</v>
      </c>
    </row>
    <row r="465">
      <c r="A465" s="34" t="s">
        <v>1482</v>
      </c>
      <c r="B465" s="35" t="s">
        <v>1202</v>
      </c>
      <c r="C465" s="36" t="s">
        <v>67</v>
      </c>
      <c r="D465" s="37" t="s">
        <v>67</v>
      </c>
      <c r="E465" s="37"/>
      <c r="F465" s="37"/>
      <c r="G465" s="35" t="s">
        <v>122</v>
      </c>
      <c r="H465" s="35" t="s">
        <v>764</v>
      </c>
      <c r="I465" s="38">
        <v>45209.0</v>
      </c>
      <c r="J465" s="45" t="s">
        <v>1483</v>
      </c>
      <c r="K465" s="35" t="s">
        <v>119</v>
      </c>
      <c r="L465" s="35" t="str">
        <f t="shared" si="560"/>
        <v>4.27</v>
      </c>
      <c r="M465" s="35" t="s">
        <v>60</v>
      </c>
      <c r="N465" s="35" t="s">
        <v>72</v>
      </c>
      <c r="O465" s="35"/>
      <c r="P465" s="27"/>
      <c r="Q465" s="27"/>
      <c r="R465" s="40">
        <v>720.0</v>
      </c>
      <c r="S465" s="41">
        <v>44917.0</v>
      </c>
      <c r="T465" s="42">
        <f>MONTH(S465)</f>
        <v>12</v>
      </c>
      <c r="U465" s="42">
        <f>YEAR(S465)</f>
        <v>2022</v>
      </c>
      <c r="V465" s="43">
        <f>R465/(TODAY()-S465)</f>
        <v>1.846153846</v>
      </c>
      <c r="W465" s="44" t="s">
        <v>1484</v>
      </c>
      <c r="X465" s="42">
        <f t="shared" si="6"/>
        <v>1</v>
      </c>
      <c r="Y465" s="42">
        <f t="shared" si="7"/>
        <v>0</v>
      </c>
      <c r="Z465" s="42">
        <f t="shared" si="8"/>
        <v>0</v>
      </c>
      <c r="AA465" s="42">
        <f t="shared" si="9"/>
        <v>0</v>
      </c>
      <c r="AB465" s="42">
        <f t="shared" si="10"/>
        <v>0</v>
      </c>
      <c r="AC465" s="42">
        <f t="shared" ref="AC465:AG465" si="608">X465+AC464</f>
        <v>199</v>
      </c>
      <c r="AD465" s="42">
        <f t="shared" si="608"/>
        <v>170</v>
      </c>
      <c r="AE465" s="42">
        <f t="shared" si="608"/>
        <v>49</v>
      </c>
      <c r="AF465" s="42">
        <f t="shared" si="608"/>
        <v>27</v>
      </c>
      <c r="AG465" s="42">
        <f t="shared" si="608"/>
        <v>16</v>
      </c>
    </row>
    <row r="466">
      <c r="A466" s="34" t="s">
        <v>1485</v>
      </c>
      <c r="B466" s="35" t="s">
        <v>66</v>
      </c>
      <c r="C466" s="36"/>
      <c r="D466" s="37" t="s">
        <v>67</v>
      </c>
      <c r="E466" s="37"/>
      <c r="F466" s="37"/>
      <c r="G466" s="35" t="s">
        <v>122</v>
      </c>
      <c r="H466" s="35" t="s">
        <v>764</v>
      </c>
      <c r="I466" s="38">
        <v>45209.0</v>
      </c>
      <c r="J466" s="45" t="s">
        <v>1486</v>
      </c>
      <c r="K466" s="35" t="s">
        <v>119</v>
      </c>
      <c r="L466" s="35" t="str">
        <f t="shared" si="560"/>
        <v>4.27</v>
      </c>
      <c r="M466" s="35" t="s">
        <v>60</v>
      </c>
      <c r="N466" s="35" t="s">
        <v>72</v>
      </c>
      <c r="O466" s="35"/>
      <c r="P466" s="27"/>
      <c r="Q466" s="27"/>
      <c r="R466" s="40"/>
      <c r="S466" s="41"/>
      <c r="T466" s="42"/>
      <c r="U466" s="42"/>
      <c r="V466" s="43"/>
      <c r="W466" s="44" t="s">
        <v>1487</v>
      </c>
      <c r="X466" s="42">
        <f t="shared" si="6"/>
        <v>1</v>
      </c>
      <c r="Y466" s="42">
        <f t="shared" si="7"/>
        <v>0</v>
      </c>
      <c r="Z466" s="42">
        <f t="shared" si="8"/>
        <v>0</v>
      </c>
      <c r="AA466" s="42">
        <f t="shared" si="9"/>
        <v>0</v>
      </c>
      <c r="AB466" s="42">
        <f t="shared" si="10"/>
        <v>0</v>
      </c>
      <c r="AC466" s="42">
        <f t="shared" ref="AC466:AG466" si="609">X466+AC465</f>
        <v>200</v>
      </c>
      <c r="AD466" s="42">
        <f t="shared" si="609"/>
        <v>170</v>
      </c>
      <c r="AE466" s="42">
        <f t="shared" si="609"/>
        <v>49</v>
      </c>
      <c r="AF466" s="42">
        <f t="shared" si="609"/>
        <v>27</v>
      </c>
      <c r="AG466" s="42">
        <f t="shared" si="609"/>
        <v>16</v>
      </c>
    </row>
    <row r="467">
      <c r="A467" s="34" t="s">
        <v>1488</v>
      </c>
      <c r="B467" s="35" t="s">
        <v>75</v>
      </c>
      <c r="C467" s="36" t="s">
        <v>67</v>
      </c>
      <c r="D467" s="37"/>
      <c r="E467" s="37"/>
      <c r="F467" s="37"/>
      <c r="G467" s="35" t="s">
        <v>122</v>
      </c>
      <c r="H467" s="35" t="s">
        <v>946</v>
      </c>
      <c r="I467" s="38">
        <v>45209.0</v>
      </c>
      <c r="J467" s="45" t="s">
        <v>1489</v>
      </c>
      <c r="K467" s="35" t="s">
        <v>1490</v>
      </c>
      <c r="L467" s="35" t="str">
        <f t="shared" si="560"/>
        <v>5.03</v>
      </c>
      <c r="M467" s="35" t="s">
        <v>62</v>
      </c>
      <c r="N467" s="35" t="s">
        <v>72</v>
      </c>
      <c r="O467" s="35"/>
      <c r="P467" s="27"/>
      <c r="Q467" s="27"/>
      <c r="R467" s="40"/>
      <c r="S467" s="41"/>
      <c r="T467" s="42"/>
      <c r="U467" s="42"/>
      <c r="V467" s="43"/>
      <c r="W467" s="44" t="s">
        <v>1491</v>
      </c>
      <c r="X467" s="42">
        <f t="shared" si="6"/>
        <v>0</v>
      </c>
      <c r="Y467" s="42">
        <f t="shared" si="7"/>
        <v>0</v>
      </c>
      <c r="Z467" s="42">
        <f t="shared" si="8"/>
        <v>1</v>
      </c>
      <c r="AA467" s="42">
        <f t="shared" si="9"/>
        <v>0</v>
      </c>
      <c r="AB467" s="42">
        <f t="shared" si="10"/>
        <v>0</v>
      </c>
      <c r="AC467" s="42">
        <f t="shared" ref="AC467:AG467" si="610">X467+AC466</f>
        <v>200</v>
      </c>
      <c r="AD467" s="42">
        <f t="shared" si="610"/>
        <v>170</v>
      </c>
      <c r="AE467" s="42">
        <f t="shared" si="610"/>
        <v>50</v>
      </c>
      <c r="AF467" s="42">
        <f t="shared" si="610"/>
        <v>27</v>
      </c>
      <c r="AG467" s="42">
        <f t="shared" si="610"/>
        <v>16</v>
      </c>
    </row>
    <row r="468">
      <c r="A468" s="34" t="s">
        <v>1492</v>
      </c>
      <c r="B468" s="35" t="s">
        <v>1202</v>
      </c>
      <c r="C468" s="36" t="s">
        <v>67</v>
      </c>
      <c r="D468" s="37" t="s">
        <v>67</v>
      </c>
      <c r="E468" s="37"/>
      <c r="F468" s="37"/>
      <c r="G468" s="35" t="s">
        <v>122</v>
      </c>
      <c r="H468" s="35" t="s">
        <v>764</v>
      </c>
      <c r="I468" s="38">
        <v>45209.0</v>
      </c>
      <c r="J468" s="45" t="s">
        <v>1493</v>
      </c>
      <c r="K468" s="35" t="s">
        <v>119</v>
      </c>
      <c r="L468" s="35" t="str">
        <f t="shared" si="560"/>
        <v>4.27</v>
      </c>
      <c r="M468" s="35" t="s">
        <v>60</v>
      </c>
      <c r="N468" s="35" t="s">
        <v>72</v>
      </c>
      <c r="O468" s="35"/>
      <c r="P468" s="27"/>
      <c r="Q468" s="27"/>
      <c r="R468" s="40"/>
      <c r="S468" s="41"/>
      <c r="T468" s="42"/>
      <c r="U468" s="42"/>
      <c r="V468" s="43"/>
      <c r="W468" s="44" t="s">
        <v>1494</v>
      </c>
      <c r="X468" s="42">
        <f t="shared" si="6"/>
        <v>1</v>
      </c>
      <c r="Y468" s="42">
        <f t="shared" si="7"/>
        <v>0</v>
      </c>
      <c r="Z468" s="42">
        <f t="shared" si="8"/>
        <v>0</v>
      </c>
      <c r="AA468" s="42">
        <f t="shared" si="9"/>
        <v>0</v>
      </c>
      <c r="AB468" s="42">
        <f t="shared" si="10"/>
        <v>0</v>
      </c>
      <c r="AC468" s="42">
        <f t="shared" ref="AC468:AG468" si="611">X468+AC467</f>
        <v>201</v>
      </c>
      <c r="AD468" s="42">
        <f t="shared" si="611"/>
        <v>170</v>
      </c>
      <c r="AE468" s="42">
        <f t="shared" si="611"/>
        <v>50</v>
      </c>
      <c r="AF468" s="42">
        <f t="shared" si="611"/>
        <v>27</v>
      </c>
      <c r="AG468" s="42">
        <f t="shared" si="611"/>
        <v>16</v>
      </c>
    </row>
    <row r="469">
      <c r="A469" s="34" t="s">
        <v>1495</v>
      </c>
      <c r="B469" s="35" t="s">
        <v>75</v>
      </c>
      <c r="C469" s="36" t="s">
        <v>67</v>
      </c>
      <c r="D469" s="37"/>
      <c r="E469" s="37"/>
      <c r="F469" s="37"/>
      <c r="G469" s="35" t="s">
        <v>122</v>
      </c>
      <c r="H469" s="35" t="s">
        <v>764</v>
      </c>
      <c r="I469" s="38">
        <v>45209.0</v>
      </c>
      <c r="J469" s="39"/>
      <c r="K469" s="35" t="s">
        <v>424</v>
      </c>
      <c r="L469" s="35" t="str">
        <f t="shared" si="560"/>
        <v>4.21</v>
      </c>
      <c r="M469" s="35" t="s">
        <v>64</v>
      </c>
      <c r="N469" s="35"/>
      <c r="O469" s="35"/>
      <c r="P469" s="27"/>
      <c r="Q469" s="27"/>
      <c r="R469" s="40"/>
      <c r="S469" s="41"/>
      <c r="T469" s="42"/>
      <c r="U469" s="42"/>
      <c r="V469" s="43"/>
      <c r="W469" s="44" t="s">
        <v>1496</v>
      </c>
      <c r="X469" s="42">
        <f t="shared" si="6"/>
        <v>0</v>
      </c>
      <c r="Y469" s="42">
        <f t="shared" si="7"/>
        <v>0</v>
      </c>
      <c r="Z469" s="42">
        <f t="shared" si="8"/>
        <v>0</v>
      </c>
      <c r="AA469" s="42">
        <f t="shared" si="9"/>
        <v>0</v>
      </c>
      <c r="AB469" s="42">
        <f t="shared" si="10"/>
        <v>1</v>
      </c>
      <c r="AC469" s="42">
        <f t="shared" ref="AC469:AG469" si="612">X469+AC468</f>
        <v>201</v>
      </c>
      <c r="AD469" s="42">
        <f t="shared" si="612"/>
        <v>170</v>
      </c>
      <c r="AE469" s="42">
        <f t="shared" si="612"/>
        <v>50</v>
      </c>
      <c r="AF469" s="42">
        <f t="shared" si="612"/>
        <v>27</v>
      </c>
      <c r="AG469" s="42">
        <f t="shared" si="612"/>
        <v>17</v>
      </c>
    </row>
    <row r="470">
      <c r="A470" s="34" t="s">
        <v>1497</v>
      </c>
      <c r="B470" s="35" t="s">
        <v>66</v>
      </c>
      <c r="C470" s="36"/>
      <c r="D470" s="37" t="s">
        <v>67</v>
      </c>
      <c r="E470" s="37"/>
      <c r="F470" s="37"/>
      <c r="G470" s="35" t="s">
        <v>122</v>
      </c>
      <c r="H470" s="35" t="s">
        <v>156</v>
      </c>
      <c r="I470" s="38">
        <v>45210.0</v>
      </c>
      <c r="J470" s="39"/>
      <c r="K470" s="35" t="s">
        <v>119</v>
      </c>
      <c r="L470" s="35" t="str">
        <f t="shared" si="560"/>
        <v>4.27</v>
      </c>
      <c r="M470" s="35" t="s">
        <v>64</v>
      </c>
      <c r="N470" s="35"/>
      <c r="O470" s="35"/>
      <c r="P470" s="27"/>
      <c r="Q470" s="27" t="s">
        <v>48</v>
      </c>
      <c r="R470" s="40"/>
      <c r="S470" s="41"/>
      <c r="T470" s="42"/>
      <c r="U470" s="42"/>
      <c r="V470" s="43"/>
      <c r="W470" s="44" t="s">
        <v>1498</v>
      </c>
      <c r="X470" s="42">
        <f t="shared" si="6"/>
        <v>0</v>
      </c>
      <c r="Y470" s="42">
        <f t="shared" si="7"/>
        <v>0</v>
      </c>
      <c r="Z470" s="42">
        <f t="shared" si="8"/>
        <v>0</v>
      </c>
      <c r="AA470" s="42">
        <f t="shared" si="9"/>
        <v>0</v>
      </c>
      <c r="AB470" s="42">
        <f t="shared" si="10"/>
        <v>1</v>
      </c>
      <c r="AC470" s="42">
        <f t="shared" ref="AC470:AG470" si="613">X470+AC469</f>
        <v>201</v>
      </c>
      <c r="AD470" s="42">
        <f t="shared" si="613"/>
        <v>170</v>
      </c>
      <c r="AE470" s="42">
        <f t="shared" si="613"/>
        <v>50</v>
      </c>
      <c r="AF470" s="42">
        <f t="shared" si="613"/>
        <v>27</v>
      </c>
      <c r="AG470" s="42">
        <f t="shared" si="613"/>
        <v>18</v>
      </c>
    </row>
    <row r="471">
      <c r="A471" s="34" t="s">
        <v>1499</v>
      </c>
      <c r="B471" s="35" t="s">
        <v>91</v>
      </c>
      <c r="C471" s="36"/>
      <c r="D471" s="37"/>
      <c r="E471" s="37" t="s">
        <v>67</v>
      </c>
      <c r="F471" s="37"/>
      <c r="G471" s="35" t="s">
        <v>122</v>
      </c>
      <c r="H471" s="35" t="s">
        <v>156</v>
      </c>
      <c r="I471" s="38">
        <v>45210.0</v>
      </c>
      <c r="J471" s="45" t="s">
        <v>1500</v>
      </c>
      <c r="K471" s="35" t="s">
        <v>1332</v>
      </c>
      <c r="L471" s="35" t="str">
        <f t="shared" si="560"/>
        <v>5.02</v>
      </c>
      <c r="M471" s="35" t="s">
        <v>61</v>
      </c>
      <c r="N471" s="35" t="s">
        <v>79</v>
      </c>
      <c r="O471" s="35"/>
      <c r="P471" s="27"/>
      <c r="Q471" s="27"/>
      <c r="R471" s="40"/>
      <c r="S471" s="41"/>
      <c r="T471" s="42"/>
      <c r="U471" s="42"/>
      <c r="V471" s="43"/>
      <c r="W471" s="44" t="s">
        <v>1501</v>
      </c>
      <c r="X471" s="42">
        <f t="shared" si="6"/>
        <v>0</v>
      </c>
      <c r="Y471" s="42">
        <f t="shared" si="7"/>
        <v>1</v>
      </c>
      <c r="Z471" s="42">
        <f t="shared" si="8"/>
        <v>0</v>
      </c>
      <c r="AA471" s="42">
        <f t="shared" si="9"/>
        <v>0</v>
      </c>
      <c r="AB471" s="42">
        <f t="shared" si="10"/>
        <v>0</v>
      </c>
      <c r="AC471" s="42">
        <f t="shared" ref="AC471:AG471" si="614">X471+AC470</f>
        <v>201</v>
      </c>
      <c r="AD471" s="42">
        <f t="shared" si="614"/>
        <v>171</v>
      </c>
      <c r="AE471" s="42">
        <f t="shared" si="614"/>
        <v>50</v>
      </c>
      <c r="AF471" s="42">
        <f t="shared" si="614"/>
        <v>27</v>
      </c>
      <c r="AG471" s="42">
        <f t="shared" si="614"/>
        <v>18</v>
      </c>
    </row>
    <row r="472">
      <c r="A472" s="34" t="s">
        <v>1502</v>
      </c>
      <c r="B472" s="35" t="s">
        <v>66</v>
      </c>
      <c r="C472" s="36"/>
      <c r="D472" s="37" t="s">
        <v>67</v>
      </c>
      <c r="E472" s="37"/>
      <c r="F472" s="37"/>
      <c r="G472" s="35" t="s">
        <v>122</v>
      </c>
      <c r="H472" s="35" t="s">
        <v>156</v>
      </c>
      <c r="I472" s="38">
        <v>45210.0</v>
      </c>
      <c r="J472" s="45" t="s">
        <v>1503</v>
      </c>
      <c r="K472" s="35" t="s">
        <v>652</v>
      </c>
      <c r="L472" s="35" t="str">
        <f t="shared" si="560"/>
        <v>5.01</v>
      </c>
      <c r="M472" s="35" t="s">
        <v>61</v>
      </c>
      <c r="N472" s="35" t="s">
        <v>72</v>
      </c>
      <c r="O472" s="35"/>
      <c r="P472" s="27"/>
      <c r="Q472" s="27"/>
      <c r="R472" s="40"/>
      <c r="S472" s="41"/>
      <c r="T472" s="42"/>
      <c r="U472" s="42"/>
      <c r="V472" s="43"/>
      <c r="W472" s="44" t="s">
        <v>1504</v>
      </c>
      <c r="X472" s="42">
        <f t="shared" si="6"/>
        <v>0</v>
      </c>
      <c r="Y472" s="42">
        <f t="shared" si="7"/>
        <v>1</v>
      </c>
      <c r="Z472" s="42">
        <f t="shared" si="8"/>
        <v>0</v>
      </c>
      <c r="AA472" s="42">
        <f t="shared" si="9"/>
        <v>0</v>
      </c>
      <c r="AB472" s="42">
        <f t="shared" si="10"/>
        <v>0</v>
      </c>
      <c r="AC472" s="42">
        <f t="shared" ref="AC472:AG472" si="615">X472+AC471</f>
        <v>201</v>
      </c>
      <c r="AD472" s="42">
        <f t="shared" si="615"/>
        <v>172</v>
      </c>
      <c r="AE472" s="42">
        <f t="shared" si="615"/>
        <v>50</v>
      </c>
      <c r="AF472" s="42">
        <f t="shared" si="615"/>
        <v>27</v>
      </c>
      <c r="AG472" s="42">
        <f t="shared" si="615"/>
        <v>18</v>
      </c>
    </row>
    <row r="473">
      <c r="A473" s="34" t="s">
        <v>1505</v>
      </c>
      <c r="B473" s="35" t="s">
        <v>75</v>
      </c>
      <c r="C473" s="36" t="s">
        <v>67</v>
      </c>
      <c r="D473" s="37"/>
      <c r="E473" s="37"/>
      <c r="F473" s="37"/>
      <c r="G473" s="35" t="s">
        <v>122</v>
      </c>
      <c r="H473" s="35" t="s">
        <v>156</v>
      </c>
      <c r="I473" s="38">
        <v>45210.0</v>
      </c>
      <c r="J473" s="45" t="s">
        <v>1506</v>
      </c>
      <c r="K473" s="35" t="s">
        <v>123</v>
      </c>
      <c r="L473" s="35" t="str">
        <f t="shared" si="560"/>
        <v>5.00</v>
      </c>
      <c r="M473" s="35" t="s">
        <v>62</v>
      </c>
      <c r="N473" s="35" t="s">
        <v>79</v>
      </c>
      <c r="O473" s="35"/>
      <c r="P473" s="27"/>
      <c r="Q473" s="27"/>
      <c r="R473" s="40"/>
      <c r="S473" s="41"/>
      <c r="T473" s="42"/>
      <c r="U473" s="42"/>
      <c r="V473" s="43"/>
      <c r="W473" s="44" t="s">
        <v>1507</v>
      </c>
      <c r="X473" s="42">
        <f t="shared" si="6"/>
        <v>0</v>
      </c>
      <c r="Y473" s="42">
        <f t="shared" si="7"/>
        <v>0</v>
      </c>
      <c r="Z473" s="42">
        <f t="shared" si="8"/>
        <v>1</v>
      </c>
      <c r="AA473" s="42">
        <f t="shared" si="9"/>
        <v>0</v>
      </c>
      <c r="AB473" s="42">
        <f t="shared" si="10"/>
        <v>0</v>
      </c>
      <c r="AC473" s="42">
        <f t="shared" ref="AC473:AG473" si="616">X473+AC472</f>
        <v>201</v>
      </c>
      <c r="AD473" s="42">
        <f t="shared" si="616"/>
        <v>172</v>
      </c>
      <c r="AE473" s="42">
        <f t="shared" si="616"/>
        <v>51</v>
      </c>
      <c r="AF473" s="42">
        <f t="shared" si="616"/>
        <v>27</v>
      </c>
      <c r="AG473" s="42">
        <f t="shared" si="616"/>
        <v>18</v>
      </c>
    </row>
    <row r="474">
      <c r="A474" s="34" t="s">
        <v>1508</v>
      </c>
      <c r="B474" s="35" t="s">
        <v>91</v>
      </c>
      <c r="C474" s="36"/>
      <c r="D474" s="37"/>
      <c r="E474" s="37" t="s">
        <v>67</v>
      </c>
      <c r="F474" s="37"/>
      <c r="G474" s="35" t="s">
        <v>122</v>
      </c>
      <c r="H474" s="35" t="s">
        <v>156</v>
      </c>
      <c r="I474" s="38">
        <v>45210.0</v>
      </c>
      <c r="J474" s="39"/>
      <c r="K474" s="35" t="s">
        <v>1332</v>
      </c>
      <c r="L474" s="35" t="str">
        <f t="shared" si="560"/>
        <v>5.02</v>
      </c>
      <c r="M474" s="35" t="s">
        <v>64</v>
      </c>
      <c r="N474" s="35"/>
      <c r="O474" s="35"/>
      <c r="P474" s="27"/>
      <c r="Q474" s="27"/>
      <c r="R474" s="40"/>
      <c r="S474" s="41"/>
      <c r="T474" s="42"/>
      <c r="U474" s="42"/>
      <c r="V474" s="43"/>
      <c r="W474" s="44" t="s">
        <v>1509</v>
      </c>
      <c r="X474" s="42">
        <f t="shared" si="6"/>
        <v>0</v>
      </c>
      <c r="Y474" s="42">
        <f t="shared" si="7"/>
        <v>0</v>
      </c>
      <c r="Z474" s="42">
        <f t="shared" si="8"/>
        <v>0</v>
      </c>
      <c r="AA474" s="42">
        <f t="shared" si="9"/>
        <v>0</v>
      </c>
      <c r="AB474" s="42">
        <f t="shared" si="10"/>
        <v>1</v>
      </c>
      <c r="AC474" s="42">
        <f t="shared" ref="AC474:AG474" si="617">X474+AC473</f>
        <v>201</v>
      </c>
      <c r="AD474" s="42">
        <f t="shared" si="617"/>
        <v>172</v>
      </c>
      <c r="AE474" s="42">
        <f t="shared" si="617"/>
        <v>51</v>
      </c>
      <c r="AF474" s="42">
        <f t="shared" si="617"/>
        <v>27</v>
      </c>
      <c r="AG474" s="42">
        <f t="shared" si="617"/>
        <v>19</v>
      </c>
    </row>
    <row r="475">
      <c r="A475" s="34" t="s">
        <v>1510</v>
      </c>
      <c r="B475" s="35" t="s">
        <v>75</v>
      </c>
      <c r="C475" s="36" t="s">
        <v>67</v>
      </c>
      <c r="D475" s="37"/>
      <c r="E475" s="37"/>
      <c r="F475" s="37"/>
      <c r="G475" s="35" t="s">
        <v>122</v>
      </c>
      <c r="H475" s="35" t="s">
        <v>764</v>
      </c>
      <c r="I475" s="38">
        <v>45211.0</v>
      </c>
      <c r="J475" s="39"/>
      <c r="K475" s="35" t="s">
        <v>119</v>
      </c>
      <c r="L475" s="35" t="str">
        <f t="shared" si="560"/>
        <v>4.27</v>
      </c>
      <c r="M475" s="35" t="s">
        <v>64</v>
      </c>
      <c r="N475" s="35"/>
      <c r="O475" s="35"/>
      <c r="P475" s="27"/>
      <c r="Q475" s="27" t="s">
        <v>48</v>
      </c>
      <c r="R475" s="40">
        <v>1145.0</v>
      </c>
      <c r="S475" s="41">
        <v>45210.0</v>
      </c>
      <c r="T475" s="42"/>
      <c r="U475" s="42"/>
      <c r="V475" s="43"/>
      <c r="W475" s="44" t="s">
        <v>1511</v>
      </c>
      <c r="X475" s="42">
        <f t="shared" si="6"/>
        <v>0</v>
      </c>
      <c r="Y475" s="42">
        <f t="shared" si="7"/>
        <v>0</v>
      </c>
      <c r="Z475" s="42">
        <f t="shared" si="8"/>
        <v>0</v>
      </c>
      <c r="AA475" s="42">
        <f t="shared" si="9"/>
        <v>0</v>
      </c>
      <c r="AB475" s="42">
        <f t="shared" si="10"/>
        <v>1</v>
      </c>
      <c r="AC475" s="42">
        <f t="shared" ref="AC475:AG475" si="618">X475+AC474</f>
        <v>201</v>
      </c>
      <c r="AD475" s="42">
        <f t="shared" si="618"/>
        <v>172</v>
      </c>
      <c r="AE475" s="42">
        <f t="shared" si="618"/>
        <v>51</v>
      </c>
      <c r="AF475" s="42">
        <f t="shared" si="618"/>
        <v>27</v>
      </c>
      <c r="AG475" s="42">
        <f t="shared" si="618"/>
        <v>20</v>
      </c>
    </row>
    <row r="476">
      <c r="A476" s="34" t="s">
        <v>1512</v>
      </c>
      <c r="B476" s="35" t="s">
        <v>66</v>
      </c>
      <c r="C476" s="36"/>
      <c r="D476" s="37" t="s">
        <v>67</v>
      </c>
      <c r="E476" s="37"/>
      <c r="F476" s="37"/>
      <c r="G476" s="35" t="s">
        <v>950</v>
      </c>
      <c r="H476" s="35" t="s">
        <v>156</v>
      </c>
      <c r="I476" s="38">
        <v>45212.0</v>
      </c>
      <c r="J476" s="45" t="s">
        <v>1513</v>
      </c>
      <c r="K476" s="35" t="s">
        <v>652</v>
      </c>
      <c r="L476" s="35" t="str">
        <f t="shared" si="560"/>
        <v>5.01</v>
      </c>
      <c r="M476" s="35" t="s">
        <v>60</v>
      </c>
      <c r="N476" s="35" t="s">
        <v>72</v>
      </c>
      <c r="O476" s="35"/>
      <c r="P476" s="27"/>
      <c r="Q476" s="27" t="s">
        <v>48</v>
      </c>
      <c r="R476" s="40"/>
      <c r="S476" s="41"/>
      <c r="T476" s="42"/>
      <c r="U476" s="42"/>
      <c r="V476" s="43"/>
      <c r="W476" s="44" t="s">
        <v>1514</v>
      </c>
      <c r="X476" s="42">
        <f t="shared" si="6"/>
        <v>1</v>
      </c>
      <c r="Y476" s="42">
        <f t="shared" si="7"/>
        <v>0</v>
      </c>
      <c r="Z476" s="42">
        <f t="shared" si="8"/>
        <v>0</v>
      </c>
      <c r="AA476" s="42">
        <f t="shared" si="9"/>
        <v>0</v>
      </c>
      <c r="AB476" s="42">
        <f t="shared" si="10"/>
        <v>0</v>
      </c>
      <c r="AC476" s="42">
        <f t="shared" ref="AC476:AG476" si="619">X476+AC475</f>
        <v>202</v>
      </c>
      <c r="AD476" s="42">
        <f t="shared" si="619"/>
        <v>172</v>
      </c>
      <c r="AE476" s="42">
        <f t="shared" si="619"/>
        <v>51</v>
      </c>
      <c r="AF476" s="42">
        <f t="shared" si="619"/>
        <v>27</v>
      </c>
      <c r="AG476" s="42">
        <f t="shared" si="619"/>
        <v>20</v>
      </c>
    </row>
    <row r="477">
      <c r="A477" s="34" t="s">
        <v>1515</v>
      </c>
      <c r="B477" s="35" t="s">
        <v>75</v>
      </c>
      <c r="C477" s="36" t="s">
        <v>67</v>
      </c>
      <c r="D477" s="37"/>
      <c r="E477" s="37"/>
      <c r="F477" s="37"/>
      <c r="G477" s="35" t="s">
        <v>68</v>
      </c>
      <c r="H477" s="35" t="s">
        <v>156</v>
      </c>
      <c r="I477" s="38">
        <v>45213.0</v>
      </c>
      <c r="J477" s="45" t="s">
        <v>1516</v>
      </c>
      <c r="K477" s="35" t="s">
        <v>652</v>
      </c>
      <c r="L477" s="35" t="str">
        <f t="shared" si="560"/>
        <v>5.01</v>
      </c>
      <c r="M477" s="35" t="s">
        <v>61</v>
      </c>
      <c r="N477" s="35" t="s">
        <v>72</v>
      </c>
      <c r="O477" s="35"/>
      <c r="P477" s="27"/>
      <c r="Q477" s="27"/>
      <c r="R477" s="40">
        <v>66.0</v>
      </c>
      <c r="S477" s="41">
        <v>45211.0</v>
      </c>
      <c r="T477" s="42">
        <f>MONTH(S477)</f>
        <v>10</v>
      </c>
      <c r="U477" s="42">
        <f>YEAR(S477)</f>
        <v>2023</v>
      </c>
      <c r="V477" s="43">
        <f>R477/(TODAY()-S477)</f>
        <v>0.6875</v>
      </c>
      <c r="W477" s="44" t="s">
        <v>1517</v>
      </c>
      <c r="X477" s="42">
        <f t="shared" si="6"/>
        <v>0</v>
      </c>
      <c r="Y477" s="42">
        <f t="shared" si="7"/>
        <v>1</v>
      </c>
      <c r="Z477" s="42">
        <f t="shared" si="8"/>
        <v>0</v>
      </c>
      <c r="AA477" s="42">
        <f t="shared" si="9"/>
        <v>0</v>
      </c>
      <c r="AB477" s="42">
        <f t="shared" si="10"/>
        <v>0</v>
      </c>
      <c r="AC477" s="42">
        <f t="shared" ref="AC477:AG477" si="620">X477+AC476</f>
        <v>202</v>
      </c>
      <c r="AD477" s="42">
        <f t="shared" si="620"/>
        <v>173</v>
      </c>
      <c r="AE477" s="42">
        <f t="shared" si="620"/>
        <v>51</v>
      </c>
      <c r="AF477" s="42">
        <f t="shared" si="620"/>
        <v>27</v>
      </c>
      <c r="AG477" s="42">
        <f t="shared" si="620"/>
        <v>20</v>
      </c>
    </row>
    <row r="478">
      <c r="A478" s="34" t="s">
        <v>1518</v>
      </c>
      <c r="B478" s="35" t="s">
        <v>66</v>
      </c>
      <c r="C478" s="36"/>
      <c r="D478" s="37" t="s">
        <v>67</v>
      </c>
      <c r="E478" s="37"/>
      <c r="F478" s="37"/>
      <c r="G478" s="35" t="s">
        <v>122</v>
      </c>
      <c r="H478" s="35" t="s">
        <v>156</v>
      </c>
      <c r="I478" s="38">
        <v>45213.0</v>
      </c>
      <c r="J478" s="45" t="s">
        <v>1519</v>
      </c>
      <c r="K478" s="35" t="s">
        <v>119</v>
      </c>
      <c r="L478" s="35" t="str">
        <f t="shared" si="560"/>
        <v>4.27</v>
      </c>
      <c r="M478" s="35" t="s">
        <v>60</v>
      </c>
      <c r="N478" s="35" t="s">
        <v>72</v>
      </c>
      <c r="O478" s="35"/>
      <c r="P478" s="27"/>
      <c r="Q478" s="27"/>
      <c r="R478" s="40"/>
      <c r="S478" s="41"/>
      <c r="T478" s="42"/>
      <c r="U478" s="42"/>
      <c r="V478" s="43"/>
      <c r="W478" s="44" t="s">
        <v>1520</v>
      </c>
      <c r="X478" s="42">
        <f t="shared" si="6"/>
        <v>1</v>
      </c>
      <c r="Y478" s="42">
        <f t="shared" si="7"/>
        <v>0</v>
      </c>
      <c r="Z478" s="42">
        <f t="shared" si="8"/>
        <v>0</v>
      </c>
      <c r="AA478" s="42">
        <f t="shared" si="9"/>
        <v>0</v>
      </c>
      <c r="AB478" s="42">
        <f t="shared" si="10"/>
        <v>0</v>
      </c>
      <c r="AC478" s="42">
        <f t="shared" ref="AC478:AG478" si="621">X478+AC477</f>
        <v>203</v>
      </c>
      <c r="AD478" s="42">
        <f t="shared" si="621"/>
        <v>173</v>
      </c>
      <c r="AE478" s="42">
        <f t="shared" si="621"/>
        <v>51</v>
      </c>
      <c r="AF478" s="42">
        <f t="shared" si="621"/>
        <v>27</v>
      </c>
      <c r="AG478" s="42">
        <f t="shared" si="621"/>
        <v>20</v>
      </c>
    </row>
    <row r="479">
      <c r="A479" s="34" t="s">
        <v>1521</v>
      </c>
      <c r="B479" s="35" t="s">
        <v>66</v>
      </c>
      <c r="C479" s="36"/>
      <c r="D479" s="37" t="s">
        <v>67</v>
      </c>
      <c r="E479" s="37"/>
      <c r="F479" s="37"/>
      <c r="G479" s="35" t="s">
        <v>122</v>
      </c>
      <c r="H479" s="35" t="s">
        <v>156</v>
      </c>
      <c r="I479" s="38">
        <v>45213.0</v>
      </c>
      <c r="J479" s="45" t="s">
        <v>1522</v>
      </c>
      <c r="K479" s="35" t="s">
        <v>652</v>
      </c>
      <c r="L479" s="35" t="str">
        <f t="shared" si="560"/>
        <v>5.01</v>
      </c>
      <c r="M479" s="35" t="s">
        <v>60</v>
      </c>
      <c r="N479" s="35" t="s">
        <v>72</v>
      </c>
      <c r="O479" s="35"/>
      <c r="P479" s="27"/>
      <c r="Q479" s="27"/>
      <c r="R479" s="40"/>
      <c r="S479" s="41"/>
      <c r="T479" s="42"/>
      <c r="U479" s="42"/>
      <c r="V479" s="43"/>
      <c r="W479" s="44" t="s">
        <v>1523</v>
      </c>
      <c r="X479" s="42">
        <f t="shared" si="6"/>
        <v>1</v>
      </c>
      <c r="Y479" s="42">
        <f t="shared" si="7"/>
        <v>0</v>
      </c>
      <c r="Z479" s="42">
        <f t="shared" si="8"/>
        <v>0</v>
      </c>
      <c r="AA479" s="42">
        <f t="shared" si="9"/>
        <v>0</v>
      </c>
      <c r="AB479" s="42">
        <f t="shared" si="10"/>
        <v>0</v>
      </c>
      <c r="AC479" s="42">
        <f t="shared" ref="AC479:AG479" si="622">X479+AC478</f>
        <v>204</v>
      </c>
      <c r="AD479" s="42">
        <f t="shared" si="622"/>
        <v>173</v>
      </c>
      <c r="AE479" s="42">
        <f t="shared" si="622"/>
        <v>51</v>
      </c>
      <c r="AF479" s="42">
        <f t="shared" si="622"/>
        <v>27</v>
      </c>
      <c r="AG479" s="42">
        <f t="shared" si="622"/>
        <v>20</v>
      </c>
    </row>
    <row r="480">
      <c r="A480" s="34" t="s">
        <v>1524</v>
      </c>
      <c r="B480" s="35" t="s">
        <v>75</v>
      </c>
      <c r="C480" s="36" t="s">
        <v>67</v>
      </c>
      <c r="D480" s="37"/>
      <c r="E480" s="37"/>
      <c r="F480" s="37"/>
      <c r="G480" s="35" t="s">
        <v>262</v>
      </c>
      <c r="H480" s="35" t="s">
        <v>764</v>
      </c>
      <c r="I480" s="38">
        <v>45213.0</v>
      </c>
      <c r="J480" s="45" t="s">
        <v>1525</v>
      </c>
      <c r="K480" s="35"/>
      <c r="L480" s="35"/>
      <c r="M480" s="35" t="s">
        <v>60</v>
      </c>
      <c r="N480" s="35" t="s">
        <v>72</v>
      </c>
      <c r="O480" s="35"/>
      <c r="P480" s="27"/>
      <c r="Q480" s="27" t="s">
        <v>48</v>
      </c>
      <c r="R480" s="40">
        <v>5536.0</v>
      </c>
      <c r="S480" s="41">
        <v>44140.0</v>
      </c>
      <c r="T480" s="42">
        <f t="shared" ref="T480:T483" si="624">MONTH(S480)</f>
        <v>11</v>
      </c>
      <c r="U480" s="42">
        <f t="shared" ref="U480:U483" si="625">YEAR(S480)</f>
        <v>2020</v>
      </c>
      <c r="V480" s="43">
        <f t="shared" ref="V480:V483" si="626">R480/(TODAY()-S480)</f>
        <v>4.743787489</v>
      </c>
      <c r="W480" s="44" t="s">
        <v>1526</v>
      </c>
      <c r="X480" s="42">
        <f t="shared" si="6"/>
        <v>1</v>
      </c>
      <c r="Y480" s="42">
        <f t="shared" si="7"/>
        <v>0</v>
      </c>
      <c r="Z480" s="42">
        <f t="shared" si="8"/>
        <v>0</v>
      </c>
      <c r="AA480" s="42">
        <f t="shared" si="9"/>
        <v>0</v>
      </c>
      <c r="AB480" s="42">
        <f t="shared" si="10"/>
        <v>0</v>
      </c>
      <c r="AC480" s="42">
        <f t="shared" ref="AC480:AG480" si="623">X480+AC479</f>
        <v>205</v>
      </c>
      <c r="AD480" s="42">
        <f t="shared" si="623"/>
        <v>173</v>
      </c>
      <c r="AE480" s="42">
        <f t="shared" si="623"/>
        <v>51</v>
      </c>
      <c r="AF480" s="42">
        <f t="shared" si="623"/>
        <v>27</v>
      </c>
      <c r="AG480" s="42">
        <f t="shared" si="623"/>
        <v>20</v>
      </c>
    </row>
    <row r="481">
      <c r="A481" s="34" t="s">
        <v>1527</v>
      </c>
      <c r="B481" s="35" t="s">
        <v>75</v>
      </c>
      <c r="C481" s="36" t="s">
        <v>67</v>
      </c>
      <c r="D481" s="37"/>
      <c r="E481" s="37"/>
      <c r="F481" s="37"/>
      <c r="G481" s="35" t="s">
        <v>262</v>
      </c>
      <c r="H481" s="35" t="s">
        <v>764</v>
      </c>
      <c r="I481" s="38">
        <v>45213.0</v>
      </c>
      <c r="J481" s="45" t="s">
        <v>1528</v>
      </c>
      <c r="K481" s="35"/>
      <c r="L481" s="35"/>
      <c r="M481" s="35" t="s">
        <v>60</v>
      </c>
      <c r="N481" s="35" t="s">
        <v>72</v>
      </c>
      <c r="O481" s="35"/>
      <c r="P481" s="27"/>
      <c r="Q481" s="27"/>
      <c r="R481" s="40">
        <v>80.0</v>
      </c>
      <c r="S481" s="41">
        <v>44818.0</v>
      </c>
      <c r="T481" s="42">
        <f t="shared" si="624"/>
        <v>9</v>
      </c>
      <c r="U481" s="42">
        <f t="shared" si="625"/>
        <v>2022</v>
      </c>
      <c r="V481" s="43">
        <f t="shared" si="626"/>
        <v>0.163599182</v>
      </c>
      <c r="W481" s="44" t="s">
        <v>1529</v>
      </c>
      <c r="X481" s="42">
        <f t="shared" si="6"/>
        <v>1</v>
      </c>
      <c r="Y481" s="42">
        <f t="shared" si="7"/>
        <v>0</v>
      </c>
      <c r="Z481" s="42">
        <f t="shared" si="8"/>
        <v>0</v>
      </c>
      <c r="AA481" s="42">
        <f t="shared" si="9"/>
        <v>0</v>
      </c>
      <c r="AB481" s="42">
        <f t="shared" si="10"/>
        <v>0</v>
      </c>
      <c r="AC481" s="42">
        <f t="shared" ref="AC481:AG481" si="627">X481+AC480</f>
        <v>206</v>
      </c>
      <c r="AD481" s="42">
        <f t="shared" si="627"/>
        <v>173</v>
      </c>
      <c r="AE481" s="42">
        <f t="shared" si="627"/>
        <v>51</v>
      </c>
      <c r="AF481" s="42">
        <f t="shared" si="627"/>
        <v>27</v>
      </c>
      <c r="AG481" s="42">
        <f t="shared" si="627"/>
        <v>20</v>
      </c>
    </row>
    <row r="482">
      <c r="A482" s="34" t="s">
        <v>1530</v>
      </c>
      <c r="B482" s="35" t="s">
        <v>75</v>
      </c>
      <c r="C482" s="36" t="s">
        <v>67</v>
      </c>
      <c r="D482" s="37"/>
      <c r="E482" s="37"/>
      <c r="F482" s="37"/>
      <c r="G482" s="35" t="s">
        <v>122</v>
      </c>
      <c r="H482" s="35" t="s">
        <v>764</v>
      </c>
      <c r="I482" s="38">
        <v>45213.0</v>
      </c>
      <c r="J482" s="45" t="s">
        <v>1531</v>
      </c>
      <c r="K482" s="35" t="s">
        <v>119</v>
      </c>
      <c r="L482" s="35" t="str">
        <f t="shared" ref="L482:L563" si="629">LEFT(K482,4)</f>
        <v>4.27</v>
      </c>
      <c r="M482" s="35" t="s">
        <v>60</v>
      </c>
      <c r="N482" s="35" t="s">
        <v>72</v>
      </c>
      <c r="O482" s="35"/>
      <c r="P482" s="27"/>
      <c r="Q482" s="27"/>
      <c r="R482" s="40">
        <v>37.0</v>
      </c>
      <c r="S482" s="41">
        <v>45076.0</v>
      </c>
      <c r="T482" s="42">
        <f t="shared" si="624"/>
        <v>5</v>
      </c>
      <c r="U482" s="42">
        <f t="shared" si="625"/>
        <v>2023</v>
      </c>
      <c r="V482" s="43">
        <f t="shared" si="626"/>
        <v>0.1601731602</v>
      </c>
      <c r="W482" s="44" t="s">
        <v>1532</v>
      </c>
      <c r="X482" s="42">
        <f t="shared" si="6"/>
        <v>1</v>
      </c>
      <c r="Y482" s="42">
        <f t="shared" si="7"/>
        <v>0</v>
      </c>
      <c r="Z482" s="42">
        <f t="shared" si="8"/>
        <v>0</v>
      </c>
      <c r="AA482" s="42">
        <f t="shared" si="9"/>
        <v>0</v>
      </c>
      <c r="AB482" s="42">
        <f t="shared" si="10"/>
        <v>0</v>
      </c>
      <c r="AC482" s="42">
        <f t="shared" ref="AC482:AG482" si="628">X482+AC481</f>
        <v>207</v>
      </c>
      <c r="AD482" s="42">
        <f t="shared" si="628"/>
        <v>173</v>
      </c>
      <c r="AE482" s="42">
        <f t="shared" si="628"/>
        <v>51</v>
      </c>
      <c r="AF482" s="42">
        <f t="shared" si="628"/>
        <v>27</v>
      </c>
      <c r="AG482" s="42">
        <f t="shared" si="628"/>
        <v>20</v>
      </c>
    </row>
    <row r="483">
      <c r="A483" s="34" t="s">
        <v>1533</v>
      </c>
      <c r="B483" s="35" t="s">
        <v>91</v>
      </c>
      <c r="C483" s="36"/>
      <c r="D483" s="37"/>
      <c r="E483" s="37" t="s">
        <v>67</v>
      </c>
      <c r="F483" s="37"/>
      <c r="G483" s="35" t="s">
        <v>950</v>
      </c>
      <c r="H483" s="35" t="s">
        <v>156</v>
      </c>
      <c r="I483" s="38">
        <v>45215.0</v>
      </c>
      <c r="J483" s="45" t="s">
        <v>1534</v>
      </c>
      <c r="K483" s="35" t="s">
        <v>329</v>
      </c>
      <c r="L483" s="35" t="str">
        <f t="shared" si="629"/>
        <v>4.26</v>
      </c>
      <c r="M483" s="35" t="s">
        <v>60</v>
      </c>
      <c r="N483" s="35" t="s">
        <v>72</v>
      </c>
      <c r="O483" s="35"/>
      <c r="P483" s="27"/>
      <c r="Q483" s="27"/>
      <c r="R483" s="40">
        <v>297.0</v>
      </c>
      <c r="S483" s="41">
        <v>45202.0</v>
      </c>
      <c r="T483" s="42">
        <f t="shared" si="624"/>
        <v>10</v>
      </c>
      <c r="U483" s="42">
        <f t="shared" si="625"/>
        <v>2023</v>
      </c>
      <c r="V483" s="43">
        <f t="shared" si="626"/>
        <v>2.828571429</v>
      </c>
      <c r="W483" s="44" t="s">
        <v>1535</v>
      </c>
      <c r="X483" s="42">
        <f t="shared" si="6"/>
        <v>1</v>
      </c>
      <c r="Y483" s="42">
        <f t="shared" si="7"/>
        <v>0</v>
      </c>
      <c r="Z483" s="42">
        <f t="shared" si="8"/>
        <v>0</v>
      </c>
      <c r="AA483" s="42">
        <f t="shared" si="9"/>
        <v>0</v>
      </c>
      <c r="AB483" s="42">
        <f t="shared" si="10"/>
        <v>0</v>
      </c>
      <c r="AC483" s="42">
        <f t="shared" ref="AC483:AG483" si="630">X483+AC482</f>
        <v>208</v>
      </c>
      <c r="AD483" s="42">
        <f t="shared" si="630"/>
        <v>173</v>
      </c>
      <c r="AE483" s="42">
        <f t="shared" si="630"/>
        <v>51</v>
      </c>
      <c r="AF483" s="42">
        <f t="shared" si="630"/>
        <v>27</v>
      </c>
      <c r="AG483" s="42">
        <f t="shared" si="630"/>
        <v>20</v>
      </c>
    </row>
    <row r="484">
      <c r="A484" s="34" t="s">
        <v>1536</v>
      </c>
      <c r="B484" s="35" t="s">
        <v>297</v>
      </c>
      <c r="C484" s="36"/>
      <c r="D484" s="37"/>
      <c r="E484" s="37" t="s">
        <v>67</v>
      </c>
      <c r="F484" s="37"/>
      <c r="G484" s="35" t="s">
        <v>122</v>
      </c>
      <c r="H484" s="35" t="s">
        <v>764</v>
      </c>
      <c r="I484" s="38">
        <v>45215.0</v>
      </c>
      <c r="J484" s="45" t="s">
        <v>1537</v>
      </c>
      <c r="K484" s="35" t="s">
        <v>652</v>
      </c>
      <c r="L484" s="35" t="str">
        <f t="shared" si="629"/>
        <v>5.01</v>
      </c>
      <c r="M484" s="35" t="s">
        <v>60</v>
      </c>
      <c r="N484" s="35" t="s">
        <v>72</v>
      </c>
      <c r="O484" s="35"/>
      <c r="P484" s="27"/>
      <c r="Q484" s="27"/>
      <c r="R484" s="40"/>
      <c r="S484" s="41"/>
      <c r="T484" s="42"/>
      <c r="U484" s="42"/>
      <c r="V484" s="43"/>
      <c r="W484" s="44" t="s">
        <v>1538</v>
      </c>
      <c r="X484" s="42">
        <f t="shared" si="6"/>
        <v>1</v>
      </c>
      <c r="Y484" s="42">
        <f t="shared" si="7"/>
        <v>0</v>
      </c>
      <c r="Z484" s="42">
        <f t="shared" si="8"/>
        <v>0</v>
      </c>
      <c r="AA484" s="42">
        <f t="shared" si="9"/>
        <v>0</v>
      </c>
      <c r="AB484" s="42">
        <f t="shared" si="10"/>
        <v>0</v>
      </c>
      <c r="AC484" s="42">
        <f t="shared" ref="AC484:AG484" si="631">X484+AC483</f>
        <v>209</v>
      </c>
      <c r="AD484" s="42">
        <f t="shared" si="631"/>
        <v>173</v>
      </c>
      <c r="AE484" s="42">
        <f t="shared" si="631"/>
        <v>51</v>
      </c>
      <c r="AF484" s="42">
        <f t="shared" si="631"/>
        <v>27</v>
      </c>
      <c r="AG484" s="42">
        <f t="shared" si="631"/>
        <v>20</v>
      </c>
    </row>
    <row r="485">
      <c r="A485" s="34" t="s">
        <v>1539</v>
      </c>
      <c r="B485" s="35" t="s">
        <v>66</v>
      </c>
      <c r="C485" s="36"/>
      <c r="D485" s="37"/>
      <c r="E485" s="37"/>
      <c r="F485" s="37"/>
      <c r="G485" s="35" t="s">
        <v>122</v>
      </c>
      <c r="H485" s="35" t="s">
        <v>764</v>
      </c>
      <c r="I485" s="38">
        <v>45215.0</v>
      </c>
      <c r="J485" s="39"/>
      <c r="K485" s="35" t="s">
        <v>119</v>
      </c>
      <c r="L485" s="35" t="str">
        <f t="shared" si="629"/>
        <v>4.27</v>
      </c>
      <c r="M485" s="35" t="s">
        <v>64</v>
      </c>
      <c r="N485" s="35"/>
      <c r="O485" s="35"/>
      <c r="P485" s="27"/>
      <c r="Q485" s="27"/>
      <c r="R485" s="40"/>
      <c r="S485" s="41"/>
      <c r="T485" s="42"/>
      <c r="U485" s="42"/>
      <c r="V485" s="43"/>
      <c r="W485" s="44" t="s">
        <v>1540</v>
      </c>
      <c r="X485" s="42">
        <f t="shared" si="6"/>
        <v>0</v>
      </c>
      <c r="Y485" s="42">
        <f t="shared" si="7"/>
        <v>0</v>
      </c>
      <c r="Z485" s="42">
        <f t="shared" si="8"/>
        <v>0</v>
      </c>
      <c r="AA485" s="42">
        <f t="shared" si="9"/>
        <v>0</v>
      </c>
      <c r="AB485" s="42">
        <f t="shared" si="10"/>
        <v>1</v>
      </c>
      <c r="AC485" s="42">
        <f t="shared" ref="AC485:AG485" si="632">X485+AC484</f>
        <v>209</v>
      </c>
      <c r="AD485" s="42">
        <f t="shared" si="632"/>
        <v>173</v>
      </c>
      <c r="AE485" s="42">
        <f t="shared" si="632"/>
        <v>51</v>
      </c>
      <c r="AF485" s="42">
        <f t="shared" si="632"/>
        <v>27</v>
      </c>
      <c r="AG485" s="42">
        <f t="shared" si="632"/>
        <v>21</v>
      </c>
    </row>
    <row r="486">
      <c r="A486" s="34" t="s">
        <v>1541</v>
      </c>
      <c r="B486" s="35" t="s">
        <v>66</v>
      </c>
      <c r="C486" s="36"/>
      <c r="D486" s="37" t="s">
        <v>67</v>
      </c>
      <c r="E486" s="37"/>
      <c r="F486" s="37"/>
      <c r="G486" s="35" t="s">
        <v>122</v>
      </c>
      <c r="H486" s="35" t="s">
        <v>764</v>
      </c>
      <c r="I486" s="38">
        <v>45215.0</v>
      </c>
      <c r="J486" s="45" t="s">
        <v>1542</v>
      </c>
      <c r="K486" s="35" t="s">
        <v>119</v>
      </c>
      <c r="L486" s="35" t="str">
        <f t="shared" si="629"/>
        <v>4.27</v>
      </c>
      <c r="M486" s="35" t="s">
        <v>60</v>
      </c>
      <c r="N486" s="35" t="s">
        <v>79</v>
      </c>
      <c r="O486" s="35"/>
      <c r="P486" s="27"/>
      <c r="Q486" s="27"/>
      <c r="R486" s="40"/>
      <c r="S486" s="41"/>
      <c r="T486" s="42"/>
      <c r="U486" s="42"/>
      <c r="V486" s="43"/>
      <c r="W486" s="44" t="s">
        <v>1543</v>
      </c>
      <c r="X486" s="42">
        <f t="shared" si="6"/>
        <v>1</v>
      </c>
      <c r="Y486" s="42">
        <f t="shared" si="7"/>
        <v>0</v>
      </c>
      <c r="Z486" s="42">
        <f t="shared" si="8"/>
        <v>0</v>
      </c>
      <c r="AA486" s="42">
        <f t="shared" si="9"/>
        <v>0</v>
      </c>
      <c r="AB486" s="42">
        <f t="shared" si="10"/>
        <v>0</v>
      </c>
      <c r="AC486" s="42">
        <f t="shared" ref="AC486:AG486" si="633">X486+AC485</f>
        <v>210</v>
      </c>
      <c r="AD486" s="42">
        <f t="shared" si="633"/>
        <v>173</v>
      </c>
      <c r="AE486" s="42">
        <f t="shared" si="633"/>
        <v>51</v>
      </c>
      <c r="AF486" s="42">
        <f t="shared" si="633"/>
        <v>27</v>
      </c>
      <c r="AG486" s="42">
        <f t="shared" si="633"/>
        <v>21</v>
      </c>
    </row>
    <row r="487">
      <c r="A487" s="34" t="s">
        <v>1544</v>
      </c>
      <c r="B487" s="35" t="s">
        <v>91</v>
      </c>
      <c r="C487" s="36"/>
      <c r="D487" s="37"/>
      <c r="E487" s="37" t="s">
        <v>67</v>
      </c>
      <c r="F487" s="37"/>
      <c r="G487" s="35" t="s">
        <v>122</v>
      </c>
      <c r="H487" s="35" t="s">
        <v>156</v>
      </c>
      <c r="I487" s="38">
        <v>45216.0</v>
      </c>
      <c r="J487" s="45" t="s">
        <v>1545</v>
      </c>
      <c r="K487" s="35" t="s">
        <v>119</v>
      </c>
      <c r="L487" s="35" t="str">
        <f t="shared" si="629"/>
        <v>4.27</v>
      </c>
      <c r="M487" s="35" t="s">
        <v>60</v>
      </c>
      <c r="N487" s="35" t="s">
        <v>72</v>
      </c>
      <c r="O487" s="35"/>
      <c r="P487" s="27"/>
      <c r="Q487" s="27"/>
      <c r="R487" s="40"/>
      <c r="S487" s="41"/>
      <c r="T487" s="42"/>
      <c r="U487" s="42"/>
      <c r="V487" s="43"/>
      <c r="W487" s="44" t="s">
        <v>1546</v>
      </c>
      <c r="X487" s="42">
        <f t="shared" si="6"/>
        <v>1</v>
      </c>
      <c r="Y487" s="42">
        <f t="shared" si="7"/>
        <v>0</v>
      </c>
      <c r="Z487" s="42">
        <f t="shared" si="8"/>
        <v>0</v>
      </c>
      <c r="AA487" s="42">
        <f t="shared" si="9"/>
        <v>0</v>
      </c>
      <c r="AB487" s="42">
        <f t="shared" si="10"/>
        <v>0</v>
      </c>
      <c r="AC487" s="42">
        <f t="shared" ref="AC487:AG487" si="634">X487+AC486</f>
        <v>211</v>
      </c>
      <c r="AD487" s="42">
        <f t="shared" si="634"/>
        <v>173</v>
      </c>
      <c r="AE487" s="42">
        <f t="shared" si="634"/>
        <v>51</v>
      </c>
      <c r="AF487" s="42">
        <f t="shared" si="634"/>
        <v>27</v>
      </c>
      <c r="AG487" s="42">
        <f t="shared" si="634"/>
        <v>21</v>
      </c>
    </row>
    <row r="488">
      <c r="A488" s="34" t="s">
        <v>1547</v>
      </c>
      <c r="B488" s="35" t="s">
        <v>91</v>
      </c>
      <c r="C488" s="36"/>
      <c r="D488" s="37"/>
      <c r="E488" s="37" t="s">
        <v>67</v>
      </c>
      <c r="F488" s="37"/>
      <c r="G488" s="35" t="s">
        <v>950</v>
      </c>
      <c r="H488" s="35" t="s">
        <v>156</v>
      </c>
      <c r="I488" s="38">
        <v>45216.0</v>
      </c>
      <c r="J488" s="45" t="s">
        <v>1548</v>
      </c>
      <c r="K488" s="35" t="s">
        <v>119</v>
      </c>
      <c r="L488" s="35" t="str">
        <f t="shared" si="629"/>
        <v>4.27</v>
      </c>
      <c r="M488" s="35" t="s">
        <v>60</v>
      </c>
      <c r="N488" s="35" t="s">
        <v>79</v>
      </c>
      <c r="O488" s="35"/>
      <c r="P488" s="27"/>
      <c r="Q488" s="27"/>
      <c r="R488" s="40">
        <v>157.0</v>
      </c>
      <c r="S488" s="41">
        <v>45212.0</v>
      </c>
      <c r="T488" s="42">
        <f t="shared" ref="T488:T490" si="636">MONTH(S488)</f>
        <v>10</v>
      </c>
      <c r="U488" s="42">
        <f t="shared" ref="U488:U490" si="637">YEAR(S488)</f>
        <v>2023</v>
      </c>
      <c r="V488" s="43">
        <f t="shared" ref="V488:V490" si="638">R488/(TODAY()-S488)</f>
        <v>1.652631579</v>
      </c>
      <c r="W488" s="44" t="s">
        <v>1549</v>
      </c>
      <c r="X488" s="42">
        <f t="shared" si="6"/>
        <v>1</v>
      </c>
      <c r="Y488" s="42">
        <f t="shared" si="7"/>
        <v>0</v>
      </c>
      <c r="Z488" s="42">
        <f t="shared" si="8"/>
        <v>0</v>
      </c>
      <c r="AA488" s="42">
        <f t="shared" si="9"/>
        <v>0</v>
      </c>
      <c r="AB488" s="42">
        <f t="shared" si="10"/>
        <v>0</v>
      </c>
      <c r="AC488" s="42">
        <f t="shared" ref="AC488:AG488" si="635">X488+AC487</f>
        <v>212</v>
      </c>
      <c r="AD488" s="42">
        <f t="shared" si="635"/>
        <v>173</v>
      </c>
      <c r="AE488" s="42">
        <f t="shared" si="635"/>
        <v>51</v>
      </c>
      <c r="AF488" s="42">
        <f t="shared" si="635"/>
        <v>27</v>
      </c>
      <c r="AG488" s="42">
        <f t="shared" si="635"/>
        <v>21</v>
      </c>
    </row>
    <row r="489">
      <c r="A489" s="34" t="s">
        <v>1550</v>
      </c>
      <c r="B489" s="35" t="s">
        <v>1202</v>
      </c>
      <c r="C489" s="36" t="s">
        <v>67</v>
      </c>
      <c r="D489" s="37" t="s">
        <v>67</v>
      </c>
      <c r="E489" s="37"/>
      <c r="F489" s="37"/>
      <c r="G489" s="35" t="s">
        <v>950</v>
      </c>
      <c r="H489" s="35" t="s">
        <v>156</v>
      </c>
      <c r="I489" s="38">
        <v>45217.0</v>
      </c>
      <c r="J489" s="45" t="s">
        <v>1551</v>
      </c>
      <c r="K489" s="35" t="s">
        <v>119</v>
      </c>
      <c r="L489" s="35" t="str">
        <f t="shared" si="629"/>
        <v>4.27</v>
      </c>
      <c r="M489" s="35" t="s">
        <v>60</v>
      </c>
      <c r="N489" s="35" t="s">
        <v>79</v>
      </c>
      <c r="O489" s="35"/>
      <c r="P489" s="27"/>
      <c r="Q489" s="27"/>
      <c r="R489" s="40">
        <v>378.0</v>
      </c>
      <c r="S489" s="41">
        <v>45167.0</v>
      </c>
      <c r="T489" s="42">
        <f t="shared" si="636"/>
        <v>8</v>
      </c>
      <c r="U489" s="42">
        <f t="shared" si="637"/>
        <v>2023</v>
      </c>
      <c r="V489" s="43">
        <f t="shared" si="638"/>
        <v>2.7</v>
      </c>
      <c r="W489" s="44" t="s">
        <v>1552</v>
      </c>
      <c r="X489" s="42">
        <f t="shared" si="6"/>
        <v>1</v>
      </c>
      <c r="Y489" s="42">
        <f t="shared" si="7"/>
        <v>0</v>
      </c>
      <c r="Z489" s="42">
        <f t="shared" si="8"/>
        <v>0</v>
      </c>
      <c r="AA489" s="42">
        <f t="shared" si="9"/>
        <v>0</v>
      </c>
      <c r="AB489" s="42">
        <f t="shared" si="10"/>
        <v>0</v>
      </c>
      <c r="AC489" s="42">
        <f t="shared" ref="AC489:AG489" si="639">X489+AC488</f>
        <v>213</v>
      </c>
      <c r="AD489" s="42">
        <f t="shared" si="639"/>
        <v>173</v>
      </c>
      <c r="AE489" s="42">
        <f t="shared" si="639"/>
        <v>51</v>
      </c>
      <c r="AF489" s="42">
        <f t="shared" si="639"/>
        <v>27</v>
      </c>
      <c r="AG489" s="42">
        <f t="shared" si="639"/>
        <v>21</v>
      </c>
    </row>
    <row r="490">
      <c r="A490" s="34" t="s">
        <v>1553</v>
      </c>
      <c r="B490" s="35" t="s">
        <v>75</v>
      </c>
      <c r="C490" s="36" t="s">
        <v>67</v>
      </c>
      <c r="D490" s="37"/>
      <c r="E490" s="37"/>
      <c r="F490" s="37"/>
      <c r="G490" s="35" t="s">
        <v>950</v>
      </c>
      <c r="H490" s="35" t="s">
        <v>156</v>
      </c>
      <c r="I490" s="38">
        <v>45217.0</v>
      </c>
      <c r="J490" s="45" t="s">
        <v>1554</v>
      </c>
      <c r="K490" s="35" t="s">
        <v>119</v>
      </c>
      <c r="L490" s="35" t="str">
        <f t="shared" si="629"/>
        <v>4.27</v>
      </c>
      <c r="M490" s="35" t="s">
        <v>60</v>
      </c>
      <c r="N490" s="35" t="s">
        <v>72</v>
      </c>
      <c r="O490" s="35"/>
      <c r="P490" s="27"/>
      <c r="Q490" s="27"/>
      <c r="R490" s="40">
        <v>150.0</v>
      </c>
      <c r="S490" s="41">
        <v>45184.0</v>
      </c>
      <c r="T490" s="42">
        <f t="shared" si="636"/>
        <v>9</v>
      </c>
      <c r="U490" s="42">
        <f t="shared" si="637"/>
        <v>2023</v>
      </c>
      <c r="V490" s="43">
        <f t="shared" si="638"/>
        <v>1.219512195</v>
      </c>
      <c r="W490" s="44" t="s">
        <v>1555</v>
      </c>
      <c r="X490" s="42">
        <f t="shared" si="6"/>
        <v>1</v>
      </c>
      <c r="Y490" s="42">
        <f t="shared" si="7"/>
        <v>0</v>
      </c>
      <c r="Z490" s="42">
        <f t="shared" si="8"/>
        <v>0</v>
      </c>
      <c r="AA490" s="42">
        <f t="shared" si="9"/>
        <v>0</v>
      </c>
      <c r="AB490" s="42">
        <f t="shared" si="10"/>
        <v>0</v>
      </c>
      <c r="AC490" s="42">
        <f t="shared" ref="AC490:AG490" si="640">X490+AC489</f>
        <v>214</v>
      </c>
      <c r="AD490" s="42">
        <f t="shared" si="640"/>
        <v>173</v>
      </c>
      <c r="AE490" s="42">
        <f t="shared" si="640"/>
        <v>51</v>
      </c>
      <c r="AF490" s="42">
        <f t="shared" si="640"/>
        <v>27</v>
      </c>
      <c r="AG490" s="42">
        <f t="shared" si="640"/>
        <v>21</v>
      </c>
    </row>
    <row r="491">
      <c r="A491" s="34" t="s">
        <v>1556</v>
      </c>
      <c r="B491" s="35" t="s">
        <v>66</v>
      </c>
      <c r="C491" s="36"/>
      <c r="D491" s="37" t="s">
        <v>67</v>
      </c>
      <c r="E491" s="37"/>
      <c r="F491" s="37"/>
      <c r="G491" s="35" t="s">
        <v>122</v>
      </c>
      <c r="H491" s="35" t="s">
        <v>764</v>
      </c>
      <c r="I491" s="38">
        <v>45218.0</v>
      </c>
      <c r="J491" s="45" t="s">
        <v>1557</v>
      </c>
      <c r="K491" s="35" t="s">
        <v>119</v>
      </c>
      <c r="L491" s="35" t="str">
        <f t="shared" si="629"/>
        <v>4.27</v>
      </c>
      <c r="M491" s="35" t="s">
        <v>60</v>
      </c>
      <c r="N491" s="35" t="s">
        <v>72</v>
      </c>
      <c r="O491" s="35"/>
      <c r="P491" s="27"/>
      <c r="Q491" s="27"/>
      <c r="R491" s="40"/>
      <c r="S491" s="41"/>
      <c r="T491" s="42"/>
      <c r="U491" s="42"/>
      <c r="V491" s="43"/>
      <c r="W491" s="44" t="s">
        <v>1558</v>
      </c>
      <c r="X491" s="42">
        <f t="shared" si="6"/>
        <v>1</v>
      </c>
      <c r="Y491" s="42">
        <f t="shared" si="7"/>
        <v>0</v>
      </c>
      <c r="Z491" s="42">
        <f t="shared" si="8"/>
        <v>0</v>
      </c>
      <c r="AA491" s="42">
        <f t="shared" si="9"/>
        <v>0</v>
      </c>
      <c r="AB491" s="42">
        <f t="shared" si="10"/>
        <v>0</v>
      </c>
      <c r="AC491" s="42">
        <f t="shared" ref="AC491:AG491" si="641">X491+AC490</f>
        <v>215</v>
      </c>
      <c r="AD491" s="42">
        <f t="shared" si="641"/>
        <v>173</v>
      </c>
      <c r="AE491" s="42">
        <f t="shared" si="641"/>
        <v>51</v>
      </c>
      <c r="AF491" s="42">
        <f t="shared" si="641"/>
        <v>27</v>
      </c>
      <c r="AG491" s="42">
        <f t="shared" si="641"/>
        <v>21</v>
      </c>
    </row>
    <row r="492">
      <c r="A492" s="34" t="s">
        <v>1559</v>
      </c>
      <c r="B492" s="35" t="s">
        <v>1560</v>
      </c>
      <c r="C492" s="36" t="s">
        <v>67</v>
      </c>
      <c r="D492" s="37"/>
      <c r="E492" s="37"/>
      <c r="F492" s="37" t="s">
        <v>67</v>
      </c>
      <c r="G492" s="35" t="s">
        <v>122</v>
      </c>
      <c r="H492" s="35" t="s">
        <v>764</v>
      </c>
      <c r="I492" s="38">
        <v>45218.0</v>
      </c>
      <c r="J492" s="45" t="s">
        <v>1561</v>
      </c>
      <c r="K492" s="35" t="s">
        <v>652</v>
      </c>
      <c r="L492" s="35" t="str">
        <f t="shared" si="629"/>
        <v>5.01</v>
      </c>
      <c r="M492" s="35" t="s">
        <v>60</v>
      </c>
      <c r="N492" s="35" t="s">
        <v>72</v>
      </c>
      <c r="O492" s="35"/>
      <c r="P492" s="27"/>
      <c r="Q492" s="27"/>
      <c r="R492" s="40"/>
      <c r="S492" s="41"/>
      <c r="T492" s="42"/>
      <c r="U492" s="42"/>
      <c r="V492" s="43"/>
      <c r="W492" s="44" t="s">
        <v>1562</v>
      </c>
      <c r="X492" s="42">
        <f t="shared" si="6"/>
        <v>1</v>
      </c>
      <c r="Y492" s="42">
        <f t="shared" si="7"/>
        <v>0</v>
      </c>
      <c r="Z492" s="42">
        <f t="shared" si="8"/>
        <v>0</v>
      </c>
      <c r="AA492" s="42">
        <f t="shared" si="9"/>
        <v>0</v>
      </c>
      <c r="AB492" s="42">
        <f t="shared" si="10"/>
        <v>0</v>
      </c>
      <c r="AC492" s="42">
        <f t="shared" ref="AC492:AG492" si="642">X492+AC491</f>
        <v>216</v>
      </c>
      <c r="AD492" s="42">
        <f t="shared" si="642"/>
        <v>173</v>
      </c>
      <c r="AE492" s="42">
        <f t="shared" si="642"/>
        <v>51</v>
      </c>
      <c r="AF492" s="42">
        <f t="shared" si="642"/>
        <v>27</v>
      </c>
      <c r="AG492" s="42">
        <f t="shared" si="642"/>
        <v>21</v>
      </c>
    </row>
    <row r="493">
      <c r="A493" s="34" t="s">
        <v>1563</v>
      </c>
      <c r="B493" s="35" t="s">
        <v>66</v>
      </c>
      <c r="C493" s="36"/>
      <c r="D493" s="37" t="s">
        <v>67</v>
      </c>
      <c r="E493" s="37"/>
      <c r="F493" s="37"/>
      <c r="G493" s="35" t="s">
        <v>122</v>
      </c>
      <c r="H493" s="35" t="s">
        <v>764</v>
      </c>
      <c r="I493" s="38">
        <v>45218.0</v>
      </c>
      <c r="J493" s="45" t="s">
        <v>1564</v>
      </c>
      <c r="K493" s="35" t="s">
        <v>119</v>
      </c>
      <c r="L493" s="35" t="str">
        <f t="shared" si="629"/>
        <v>4.27</v>
      </c>
      <c r="M493" s="35" t="s">
        <v>60</v>
      </c>
      <c r="N493" s="35" t="s">
        <v>72</v>
      </c>
      <c r="O493" s="35"/>
      <c r="P493" s="27"/>
      <c r="Q493" s="27"/>
      <c r="R493" s="40"/>
      <c r="S493" s="41"/>
      <c r="T493" s="42"/>
      <c r="U493" s="42"/>
      <c r="V493" s="43"/>
      <c r="W493" s="44" t="s">
        <v>1565</v>
      </c>
      <c r="X493" s="42">
        <f t="shared" si="6"/>
        <v>1</v>
      </c>
      <c r="Y493" s="42">
        <f t="shared" si="7"/>
        <v>0</v>
      </c>
      <c r="Z493" s="42">
        <f t="shared" si="8"/>
        <v>0</v>
      </c>
      <c r="AA493" s="42">
        <f t="shared" si="9"/>
        <v>0</v>
      </c>
      <c r="AB493" s="42">
        <f t="shared" si="10"/>
        <v>0</v>
      </c>
      <c r="AC493" s="42">
        <f t="shared" ref="AC493:AG493" si="643">X493+AC492</f>
        <v>217</v>
      </c>
      <c r="AD493" s="42">
        <f t="shared" si="643"/>
        <v>173</v>
      </c>
      <c r="AE493" s="42">
        <f t="shared" si="643"/>
        <v>51</v>
      </c>
      <c r="AF493" s="42">
        <f t="shared" si="643"/>
        <v>27</v>
      </c>
      <c r="AG493" s="42">
        <f t="shared" si="643"/>
        <v>21</v>
      </c>
    </row>
    <row r="494">
      <c r="A494" s="34" t="s">
        <v>1566</v>
      </c>
      <c r="B494" s="35" t="s">
        <v>75</v>
      </c>
      <c r="C494" s="36" t="s">
        <v>67</v>
      </c>
      <c r="D494" s="37"/>
      <c r="E494" s="37"/>
      <c r="F494" s="37"/>
      <c r="G494" s="35" t="s">
        <v>122</v>
      </c>
      <c r="H494" s="35" t="s">
        <v>764</v>
      </c>
      <c r="I494" s="38">
        <v>45218.0</v>
      </c>
      <c r="J494" s="45" t="s">
        <v>1567</v>
      </c>
      <c r="K494" s="35" t="s">
        <v>119</v>
      </c>
      <c r="L494" s="35" t="str">
        <f t="shared" si="629"/>
        <v>4.27</v>
      </c>
      <c r="M494" s="35" t="s">
        <v>60</v>
      </c>
      <c r="N494" s="35" t="s">
        <v>79</v>
      </c>
      <c r="O494" s="35" t="s">
        <v>734</v>
      </c>
      <c r="P494" s="27"/>
      <c r="Q494" s="27"/>
      <c r="R494" s="40"/>
      <c r="S494" s="41"/>
      <c r="T494" s="42"/>
      <c r="U494" s="42"/>
      <c r="V494" s="43"/>
      <c r="W494" s="44" t="s">
        <v>1568</v>
      </c>
      <c r="X494" s="42">
        <f t="shared" si="6"/>
        <v>1</v>
      </c>
      <c r="Y494" s="42">
        <f t="shared" si="7"/>
        <v>0</v>
      </c>
      <c r="Z494" s="42">
        <f t="shared" si="8"/>
        <v>0</v>
      </c>
      <c r="AA494" s="42">
        <f t="shared" si="9"/>
        <v>0</v>
      </c>
      <c r="AB494" s="42">
        <f t="shared" si="10"/>
        <v>0</v>
      </c>
      <c r="AC494" s="42">
        <f t="shared" ref="AC494:AG494" si="644">X494+AC493</f>
        <v>218</v>
      </c>
      <c r="AD494" s="42">
        <f t="shared" si="644"/>
        <v>173</v>
      </c>
      <c r="AE494" s="42">
        <f t="shared" si="644"/>
        <v>51</v>
      </c>
      <c r="AF494" s="42">
        <f t="shared" si="644"/>
        <v>27</v>
      </c>
      <c r="AG494" s="42">
        <f t="shared" si="644"/>
        <v>21</v>
      </c>
    </row>
    <row r="495">
      <c r="A495" s="34" t="s">
        <v>1569</v>
      </c>
      <c r="B495" s="35" t="s">
        <v>91</v>
      </c>
      <c r="C495" s="36"/>
      <c r="D495" s="37"/>
      <c r="E495" s="37" t="s">
        <v>67</v>
      </c>
      <c r="F495" s="37"/>
      <c r="G495" s="35" t="s">
        <v>122</v>
      </c>
      <c r="H495" s="35" t="s">
        <v>764</v>
      </c>
      <c r="I495" s="38">
        <v>45218.0</v>
      </c>
      <c r="J495" s="45" t="s">
        <v>1570</v>
      </c>
      <c r="K495" s="35" t="s">
        <v>329</v>
      </c>
      <c r="L495" s="35" t="str">
        <f t="shared" si="629"/>
        <v>4.26</v>
      </c>
      <c r="M495" s="35" t="s">
        <v>60</v>
      </c>
      <c r="N495" s="35" t="s">
        <v>72</v>
      </c>
      <c r="O495" s="35"/>
      <c r="P495" s="27"/>
      <c r="Q495" s="27"/>
      <c r="R495" s="40"/>
      <c r="S495" s="41"/>
      <c r="T495" s="42"/>
      <c r="U495" s="42"/>
      <c r="V495" s="43"/>
      <c r="W495" s="44" t="s">
        <v>1571</v>
      </c>
      <c r="X495" s="42">
        <f t="shared" si="6"/>
        <v>1</v>
      </c>
      <c r="Y495" s="42">
        <f t="shared" si="7"/>
        <v>0</v>
      </c>
      <c r="Z495" s="42">
        <f t="shared" si="8"/>
        <v>0</v>
      </c>
      <c r="AA495" s="42">
        <f t="shared" si="9"/>
        <v>0</v>
      </c>
      <c r="AB495" s="42">
        <f t="shared" si="10"/>
        <v>0</v>
      </c>
      <c r="AC495" s="42">
        <f t="shared" ref="AC495:AG495" si="645">X495+AC494</f>
        <v>219</v>
      </c>
      <c r="AD495" s="42">
        <f t="shared" si="645"/>
        <v>173</v>
      </c>
      <c r="AE495" s="42">
        <f t="shared" si="645"/>
        <v>51</v>
      </c>
      <c r="AF495" s="42">
        <f t="shared" si="645"/>
        <v>27</v>
      </c>
      <c r="AG495" s="42">
        <f t="shared" si="645"/>
        <v>21</v>
      </c>
    </row>
    <row r="496">
      <c r="A496" s="48" t="s">
        <v>1572</v>
      </c>
      <c r="B496" s="35" t="s">
        <v>75</v>
      </c>
      <c r="C496" s="36" t="s">
        <v>67</v>
      </c>
      <c r="D496" s="37"/>
      <c r="E496" s="37"/>
      <c r="F496" s="37"/>
      <c r="G496" s="35" t="s">
        <v>950</v>
      </c>
      <c r="H496" s="35" t="s">
        <v>156</v>
      </c>
      <c r="I496" s="38">
        <v>45219.0</v>
      </c>
      <c r="J496" s="45" t="s">
        <v>1573</v>
      </c>
      <c r="K496" s="35" t="s">
        <v>652</v>
      </c>
      <c r="L496" s="35" t="str">
        <f t="shared" si="629"/>
        <v>5.01</v>
      </c>
      <c r="M496" s="35" t="s">
        <v>60</v>
      </c>
      <c r="N496" s="35" t="s">
        <v>72</v>
      </c>
      <c r="O496" s="35" t="s">
        <v>734</v>
      </c>
      <c r="P496" s="27"/>
      <c r="Q496" s="27"/>
      <c r="R496" s="40"/>
      <c r="S496" s="41"/>
      <c r="T496" s="42"/>
      <c r="U496" s="42"/>
      <c r="V496" s="43"/>
      <c r="W496" s="44" t="s">
        <v>1574</v>
      </c>
      <c r="X496" s="42">
        <f t="shared" si="6"/>
        <v>1</v>
      </c>
      <c r="Y496" s="42">
        <f t="shared" si="7"/>
        <v>0</v>
      </c>
      <c r="Z496" s="42">
        <f t="shared" si="8"/>
        <v>0</v>
      </c>
      <c r="AA496" s="42">
        <f t="shared" si="9"/>
        <v>0</v>
      </c>
      <c r="AB496" s="42">
        <f t="shared" si="10"/>
        <v>0</v>
      </c>
      <c r="AC496" s="42">
        <f t="shared" ref="AC496:AG496" si="646">X496+AC495</f>
        <v>220</v>
      </c>
      <c r="AD496" s="42">
        <f t="shared" si="646"/>
        <v>173</v>
      </c>
      <c r="AE496" s="42">
        <f t="shared" si="646"/>
        <v>51</v>
      </c>
      <c r="AF496" s="42">
        <f t="shared" si="646"/>
        <v>27</v>
      </c>
      <c r="AG496" s="42">
        <f t="shared" si="646"/>
        <v>21</v>
      </c>
    </row>
    <row r="497">
      <c r="A497" s="34" t="s">
        <v>1575</v>
      </c>
      <c r="B497" s="35" t="s">
        <v>66</v>
      </c>
      <c r="C497" s="36"/>
      <c r="D497" s="37" t="s">
        <v>67</v>
      </c>
      <c r="E497" s="37"/>
      <c r="F497" s="37"/>
      <c r="G497" s="35" t="s">
        <v>950</v>
      </c>
      <c r="H497" s="35" t="s">
        <v>156</v>
      </c>
      <c r="I497" s="38">
        <v>45219.0</v>
      </c>
      <c r="J497" s="45" t="s">
        <v>1576</v>
      </c>
      <c r="K497" s="35" t="s">
        <v>119</v>
      </c>
      <c r="L497" s="35" t="str">
        <f t="shared" si="629"/>
        <v>4.27</v>
      </c>
      <c r="M497" s="35" t="s">
        <v>61</v>
      </c>
      <c r="N497" s="35" t="s">
        <v>72</v>
      </c>
      <c r="O497" s="35"/>
      <c r="P497" s="27"/>
      <c r="Q497" s="27" t="s">
        <v>48</v>
      </c>
      <c r="R497" s="40">
        <v>27.0</v>
      </c>
      <c r="S497" s="41">
        <v>45218.0</v>
      </c>
      <c r="T497" s="42">
        <f>MONTH(S497)</f>
        <v>10</v>
      </c>
      <c r="U497" s="42">
        <f>YEAR(S497)</f>
        <v>2023</v>
      </c>
      <c r="V497" s="43">
        <f>R497/(TODAY()-S497)</f>
        <v>0.3033707865</v>
      </c>
      <c r="W497" s="44" t="s">
        <v>1577</v>
      </c>
      <c r="X497" s="42">
        <f t="shared" si="6"/>
        <v>0</v>
      </c>
      <c r="Y497" s="42">
        <f t="shared" si="7"/>
        <v>1</v>
      </c>
      <c r="Z497" s="42">
        <f t="shared" si="8"/>
        <v>0</v>
      </c>
      <c r="AA497" s="42">
        <f t="shared" si="9"/>
        <v>0</v>
      </c>
      <c r="AB497" s="42">
        <f t="shared" si="10"/>
        <v>0</v>
      </c>
      <c r="AC497" s="42">
        <f t="shared" ref="AC497:AG497" si="647">X497+AC496</f>
        <v>220</v>
      </c>
      <c r="AD497" s="42">
        <f t="shared" si="647"/>
        <v>174</v>
      </c>
      <c r="AE497" s="42">
        <f t="shared" si="647"/>
        <v>51</v>
      </c>
      <c r="AF497" s="42">
        <f t="shared" si="647"/>
        <v>27</v>
      </c>
      <c r="AG497" s="42">
        <f t="shared" si="647"/>
        <v>21</v>
      </c>
    </row>
    <row r="498">
      <c r="A498" s="34" t="s">
        <v>1578</v>
      </c>
      <c r="B498" s="35" t="s">
        <v>66</v>
      </c>
      <c r="C498" s="36"/>
      <c r="D498" s="37" t="s">
        <v>67</v>
      </c>
      <c r="E498" s="37"/>
      <c r="F498" s="37"/>
      <c r="G498" s="35" t="s">
        <v>122</v>
      </c>
      <c r="H498" s="35" t="s">
        <v>764</v>
      </c>
      <c r="I498" s="38">
        <v>45220.0</v>
      </c>
      <c r="J498" s="45" t="s">
        <v>1579</v>
      </c>
      <c r="K498" s="35" t="s">
        <v>1412</v>
      </c>
      <c r="L498" s="35" t="str">
        <f t="shared" si="629"/>
        <v>5.03</v>
      </c>
      <c r="M498" s="35" t="s">
        <v>60</v>
      </c>
      <c r="N498" s="35" t="s">
        <v>72</v>
      </c>
      <c r="O498" s="35"/>
      <c r="P498" s="27"/>
      <c r="Q498" s="27" t="s">
        <v>48</v>
      </c>
      <c r="R498" s="40"/>
      <c r="S498" s="41"/>
      <c r="T498" s="42"/>
      <c r="U498" s="42"/>
      <c r="V498" s="43"/>
      <c r="W498" s="44" t="s">
        <v>1580</v>
      </c>
      <c r="X498" s="42">
        <f t="shared" si="6"/>
        <v>1</v>
      </c>
      <c r="Y498" s="42">
        <f t="shared" si="7"/>
        <v>0</v>
      </c>
      <c r="Z498" s="42">
        <f t="shared" si="8"/>
        <v>0</v>
      </c>
      <c r="AA498" s="42">
        <f t="shared" si="9"/>
        <v>0</v>
      </c>
      <c r="AB498" s="42">
        <f t="shared" si="10"/>
        <v>0</v>
      </c>
      <c r="AC498" s="42">
        <f t="shared" ref="AC498:AG498" si="648">X498+AC497</f>
        <v>221</v>
      </c>
      <c r="AD498" s="42">
        <f t="shared" si="648"/>
        <v>174</v>
      </c>
      <c r="AE498" s="42">
        <f t="shared" si="648"/>
        <v>51</v>
      </c>
      <c r="AF498" s="42">
        <f t="shared" si="648"/>
        <v>27</v>
      </c>
      <c r="AG498" s="42">
        <f t="shared" si="648"/>
        <v>21</v>
      </c>
    </row>
    <row r="499">
      <c r="A499" s="34" t="s">
        <v>1581</v>
      </c>
      <c r="B499" s="35" t="s">
        <v>75</v>
      </c>
      <c r="C499" s="36" t="s">
        <v>67</v>
      </c>
      <c r="D499" s="37"/>
      <c r="E499" s="37"/>
      <c r="F499" s="37"/>
      <c r="G499" s="35" t="s">
        <v>122</v>
      </c>
      <c r="H499" s="35" t="s">
        <v>156</v>
      </c>
      <c r="I499" s="38">
        <v>45222.0</v>
      </c>
      <c r="J499" s="45" t="s">
        <v>1582</v>
      </c>
      <c r="K499" s="35" t="s">
        <v>119</v>
      </c>
      <c r="L499" s="35" t="str">
        <f t="shared" si="629"/>
        <v>4.27</v>
      </c>
      <c r="M499" s="35" t="s">
        <v>60</v>
      </c>
      <c r="N499" s="35" t="s">
        <v>72</v>
      </c>
      <c r="O499" s="35" t="s">
        <v>734</v>
      </c>
      <c r="P499" s="27"/>
      <c r="Q499" s="27"/>
      <c r="R499" s="40"/>
      <c r="S499" s="41"/>
      <c r="T499" s="42"/>
      <c r="U499" s="42"/>
      <c r="V499" s="43"/>
      <c r="W499" s="44" t="s">
        <v>1583</v>
      </c>
      <c r="X499" s="42">
        <f t="shared" si="6"/>
        <v>1</v>
      </c>
      <c r="Y499" s="42">
        <f t="shared" si="7"/>
        <v>0</v>
      </c>
      <c r="Z499" s="42">
        <f t="shared" si="8"/>
        <v>0</v>
      </c>
      <c r="AA499" s="42">
        <f t="shared" si="9"/>
        <v>0</v>
      </c>
      <c r="AB499" s="42">
        <f t="shared" si="10"/>
        <v>0</v>
      </c>
      <c r="AC499" s="42">
        <f t="shared" ref="AC499:AG499" si="649">X499+AC498</f>
        <v>222</v>
      </c>
      <c r="AD499" s="42">
        <f t="shared" si="649"/>
        <v>174</v>
      </c>
      <c r="AE499" s="42">
        <f t="shared" si="649"/>
        <v>51</v>
      </c>
      <c r="AF499" s="42">
        <f t="shared" si="649"/>
        <v>27</v>
      </c>
      <c r="AG499" s="42">
        <f t="shared" si="649"/>
        <v>21</v>
      </c>
    </row>
    <row r="500">
      <c r="A500" s="34" t="s">
        <v>1584</v>
      </c>
      <c r="B500" s="35" t="s">
        <v>66</v>
      </c>
      <c r="C500" s="36"/>
      <c r="D500" s="37" t="s">
        <v>67</v>
      </c>
      <c r="E500" s="37"/>
      <c r="F500" s="37"/>
      <c r="G500" s="35" t="s">
        <v>950</v>
      </c>
      <c r="H500" s="35" t="s">
        <v>156</v>
      </c>
      <c r="I500" s="38">
        <v>45222.0</v>
      </c>
      <c r="J500" s="45" t="s">
        <v>1585</v>
      </c>
      <c r="K500" s="35" t="s">
        <v>119</v>
      </c>
      <c r="L500" s="35" t="str">
        <f t="shared" si="629"/>
        <v>4.27</v>
      </c>
      <c r="M500" s="35" t="s">
        <v>60</v>
      </c>
      <c r="N500" s="35" t="s">
        <v>72</v>
      </c>
      <c r="O500" s="35"/>
      <c r="P500" s="27"/>
      <c r="Q500" s="27"/>
      <c r="R500" s="40">
        <v>11.0</v>
      </c>
      <c r="S500" s="41">
        <v>44623.0</v>
      </c>
      <c r="T500" s="42">
        <f>MONTH(S500)</f>
        <v>3</v>
      </c>
      <c r="U500" s="42">
        <f>YEAR(S500)</f>
        <v>2022</v>
      </c>
      <c r="V500" s="43">
        <f>R500/(TODAY()-S500)</f>
        <v>0.01608187135</v>
      </c>
      <c r="W500" s="44" t="s">
        <v>1586</v>
      </c>
      <c r="X500" s="42">
        <f t="shared" si="6"/>
        <v>1</v>
      </c>
      <c r="Y500" s="42">
        <f t="shared" si="7"/>
        <v>0</v>
      </c>
      <c r="Z500" s="42">
        <f t="shared" si="8"/>
        <v>0</v>
      </c>
      <c r="AA500" s="42">
        <f t="shared" si="9"/>
        <v>0</v>
      </c>
      <c r="AB500" s="42">
        <f t="shared" si="10"/>
        <v>0</v>
      </c>
      <c r="AC500" s="42">
        <f t="shared" ref="AC500:AG500" si="650">X500+AC499</f>
        <v>223</v>
      </c>
      <c r="AD500" s="42">
        <f t="shared" si="650"/>
        <v>174</v>
      </c>
      <c r="AE500" s="42">
        <f t="shared" si="650"/>
        <v>51</v>
      </c>
      <c r="AF500" s="42">
        <f t="shared" si="650"/>
        <v>27</v>
      </c>
      <c r="AG500" s="42">
        <f t="shared" si="650"/>
        <v>21</v>
      </c>
    </row>
    <row r="501">
      <c r="A501" s="34" t="s">
        <v>1587</v>
      </c>
      <c r="B501" s="35" t="s">
        <v>75</v>
      </c>
      <c r="C501" s="36" t="s">
        <v>67</v>
      </c>
      <c r="D501" s="37"/>
      <c r="E501" s="37"/>
      <c r="F501" s="37"/>
      <c r="G501" s="35" t="s">
        <v>122</v>
      </c>
      <c r="H501" s="35" t="s">
        <v>764</v>
      </c>
      <c r="I501" s="38">
        <v>45222.0</v>
      </c>
      <c r="J501" s="39"/>
      <c r="K501" s="35" t="s">
        <v>652</v>
      </c>
      <c r="L501" s="35" t="str">
        <f t="shared" si="629"/>
        <v>5.01</v>
      </c>
      <c r="M501" s="35" t="s">
        <v>60</v>
      </c>
      <c r="N501" s="35" t="s">
        <v>72</v>
      </c>
      <c r="O501" s="35"/>
      <c r="P501" s="27"/>
      <c r="Q501" s="27"/>
      <c r="R501" s="40"/>
      <c r="S501" s="41"/>
      <c r="T501" s="42"/>
      <c r="U501" s="42"/>
      <c r="V501" s="43"/>
      <c r="W501" s="44" t="s">
        <v>1588</v>
      </c>
      <c r="X501" s="42">
        <f t="shared" si="6"/>
        <v>1</v>
      </c>
      <c r="Y501" s="42">
        <f t="shared" si="7"/>
        <v>0</v>
      </c>
      <c r="Z501" s="42">
        <f t="shared" si="8"/>
        <v>0</v>
      </c>
      <c r="AA501" s="42">
        <f t="shared" si="9"/>
        <v>0</v>
      </c>
      <c r="AB501" s="42">
        <f t="shared" si="10"/>
        <v>0</v>
      </c>
      <c r="AC501" s="42">
        <f t="shared" ref="AC501:AG501" si="651">X501+AC500</f>
        <v>224</v>
      </c>
      <c r="AD501" s="42">
        <f t="shared" si="651"/>
        <v>174</v>
      </c>
      <c r="AE501" s="42">
        <f t="shared" si="651"/>
        <v>51</v>
      </c>
      <c r="AF501" s="42">
        <f t="shared" si="651"/>
        <v>27</v>
      </c>
      <c r="AG501" s="42">
        <f t="shared" si="651"/>
        <v>21</v>
      </c>
    </row>
    <row r="502">
      <c r="A502" s="34" t="s">
        <v>1589</v>
      </c>
      <c r="B502" s="35" t="s">
        <v>66</v>
      </c>
      <c r="C502" s="36"/>
      <c r="D502" s="37" t="s">
        <v>67</v>
      </c>
      <c r="E502" s="37"/>
      <c r="F502" s="37"/>
      <c r="G502" s="35" t="s">
        <v>122</v>
      </c>
      <c r="H502" s="35" t="s">
        <v>764</v>
      </c>
      <c r="I502" s="38">
        <v>45222.0</v>
      </c>
      <c r="J502" s="39"/>
      <c r="K502" s="35" t="s">
        <v>652</v>
      </c>
      <c r="L502" s="35" t="str">
        <f t="shared" si="629"/>
        <v>5.01</v>
      </c>
      <c r="M502" s="35" t="s">
        <v>60</v>
      </c>
      <c r="N502" s="35" t="s">
        <v>72</v>
      </c>
      <c r="O502" s="35"/>
      <c r="P502" s="27"/>
      <c r="Q502" s="27"/>
      <c r="R502" s="40"/>
      <c r="S502" s="41"/>
      <c r="T502" s="42"/>
      <c r="U502" s="42"/>
      <c r="V502" s="43"/>
      <c r="W502" s="35"/>
      <c r="X502" s="42">
        <f t="shared" si="6"/>
        <v>1</v>
      </c>
      <c r="Y502" s="42">
        <f t="shared" si="7"/>
        <v>0</v>
      </c>
      <c r="Z502" s="42">
        <f t="shared" si="8"/>
        <v>0</v>
      </c>
      <c r="AA502" s="42">
        <f t="shared" si="9"/>
        <v>0</v>
      </c>
      <c r="AB502" s="42">
        <f t="shared" si="10"/>
        <v>0</v>
      </c>
      <c r="AC502" s="42">
        <f t="shared" ref="AC502:AG502" si="652">X502+AC501</f>
        <v>225</v>
      </c>
      <c r="AD502" s="42">
        <f t="shared" si="652"/>
        <v>174</v>
      </c>
      <c r="AE502" s="42">
        <f t="shared" si="652"/>
        <v>51</v>
      </c>
      <c r="AF502" s="42">
        <f t="shared" si="652"/>
        <v>27</v>
      </c>
      <c r="AG502" s="42">
        <f t="shared" si="652"/>
        <v>21</v>
      </c>
    </row>
    <row r="503">
      <c r="A503" s="34" t="s">
        <v>1590</v>
      </c>
      <c r="B503" s="35" t="s">
        <v>66</v>
      </c>
      <c r="C503" s="36"/>
      <c r="D503" s="37" t="s">
        <v>67</v>
      </c>
      <c r="E503" s="37"/>
      <c r="F503" s="37"/>
      <c r="G503" s="35" t="s">
        <v>950</v>
      </c>
      <c r="H503" s="35" t="s">
        <v>156</v>
      </c>
      <c r="I503" s="38">
        <v>45222.0</v>
      </c>
      <c r="J503" s="45" t="s">
        <v>1591</v>
      </c>
      <c r="K503" s="35" t="s">
        <v>119</v>
      </c>
      <c r="L503" s="35" t="str">
        <f t="shared" si="629"/>
        <v>4.27</v>
      </c>
      <c r="M503" s="35" t="s">
        <v>60</v>
      </c>
      <c r="N503" s="35" t="s">
        <v>72</v>
      </c>
      <c r="O503" s="35"/>
      <c r="P503" s="27"/>
      <c r="Q503" s="27"/>
      <c r="R503" s="40">
        <v>319.0</v>
      </c>
      <c r="S503" s="41">
        <v>45113.0</v>
      </c>
      <c r="T503" s="42">
        <f t="shared" ref="T503:T506" si="654">MONTH(S503)</f>
        <v>7</v>
      </c>
      <c r="U503" s="42">
        <f t="shared" ref="U503:U506" si="655">YEAR(S503)</f>
        <v>2023</v>
      </c>
      <c r="V503" s="43">
        <f t="shared" ref="V503:V506" si="656">R503/(TODAY()-S503)</f>
        <v>1.644329897</v>
      </c>
      <c r="W503" s="44" t="s">
        <v>1592</v>
      </c>
      <c r="X503" s="42">
        <f t="shared" si="6"/>
        <v>1</v>
      </c>
      <c r="Y503" s="42">
        <f t="shared" si="7"/>
        <v>0</v>
      </c>
      <c r="Z503" s="42">
        <f t="shared" si="8"/>
        <v>0</v>
      </c>
      <c r="AA503" s="42">
        <f t="shared" si="9"/>
        <v>0</v>
      </c>
      <c r="AB503" s="42">
        <f t="shared" si="10"/>
        <v>0</v>
      </c>
      <c r="AC503" s="42">
        <f t="shared" ref="AC503:AG503" si="653">X503+AC502</f>
        <v>226</v>
      </c>
      <c r="AD503" s="42">
        <f t="shared" si="653"/>
        <v>174</v>
      </c>
      <c r="AE503" s="42">
        <f t="shared" si="653"/>
        <v>51</v>
      </c>
      <c r="AF503" s="42">
        <f t="shared" si="653"/>
        <v>27</v>
      </c>
      <c r="AG503" s="42">
        <f t="shared" si="653"/>
        <v>21</v>
      </c>
    </row>
    <row r="504">
      <c r="A504" s="34" t="s">
        <v>1593</v>
      </c>
      <c r="B504" s="35" t="s">
        <v>75</v>
      </c>
      <c r="C504" s="36" t="s">
        <v>67</v>
      </c>
      <c r="D504" s="37"/>
      <c r="E504" s="37"/>
      <c r="F504" s="37"/>
      <c r="G504" s="35" t="s">
        <v>950</v>
      </c>
      <c r="H504" s="35" t="s">
        <v>156</v>
      </c>
      <c r="I504" s="38">
        <v>45222.0</v>
      </c>
      <c r="J504" s="45" t="s">
        <v>1594</v>
      </c>
      <c r="K504" s="35" t="s">
        <v>119</v>
      </c>
      <c r="L504" s="35" t="str">
        <f t="shared" si="629"/>
        <v>4.27</v>
      </c>
      <c r="M504" s="35" t="s">
        <v>60</v>
      </c>
      <c r="N504" s="35" t="s">
        <v>72</v>
      </c>
      <c r="O504" s="35" t="s">
        <v>734</v>
      </c>
      <c r="P504" s="27"/>
      <c r="Q504" s="27"/>
      <c r="R504" s="40">
        <v>65.0</v>
      </c>
      <c r="S504" s="41">
        <v>45218.0</v>
      </c>
      <c r="T504" s="42">
        <f t="shared" si="654"/>
        <v>10</v>
      </c>
      <c r="U504" s="42">
        <f t="shared" si="655"/>
        <v>2023</v>
      </c>
      <c r="V504" s="43">
        <f t="shared" si="656"/>
        <v>0.7303370787</v>
      </c>
      <c r="W504" s="44" t="s">
        <v>1595</v>
      </c>
      <c r="X504" s="42">
        <f t="shared" si="6"/>
        <v>1</v>
      </c>
      <c r="Y504" s="42">
        <f t="shared" si="7"/>
        <v>0</v>
      </c>
      <c r="Z504" s="42">
        <f t="shared" si="8"/>
        <v>0</v>
      </c>
      <c r="AA504" s="42">
        <f t="shared" si="9"/>
        <v>0</v>
      </c>
      <c r="AB504" s="42">
        <f t="shared" si="10"/>
        <v>0</v>
      </c>
      <c r="AC504" s="42">
        <f t="shared" ref="AC504:AG504" si="657">X504+AC503</f>
        <v>227</v>
      </c>
      <c r="AD504" s="42">
        <f t="shared" si="657"/>
        <v>174</v>
      </c>
      <c r="AE504" s="42">
        <f t="shared" si="657"/>
        <v>51</v>
      </c>
      <c r="AF504" s="42">
        <f t="shared" si="657"/>
        <v>27</v>
      </c>
      <c r="AG504" s="42">
        <f t="shared" si="657"/>
        <v>21</v>
      </c>
    </row>
    <row r="505">
      <c r="A505" s="34" t="s">
        <v>1596</v>
      </c>
      <c r="B505" s="35" t="s">
        <v>75</v>
      </c>
      <c r="C505" s="36" t="s">
        <v>67</v>
      </c>
      <c r="D505" s="37"/>
      <c r="E505" s="37"/>
      <c r="F505" s="37"/>
      <c r="G505" s="35" t="s">
        <v>950</v>
      </c>
      <c r="H505" s="35" t="s">
        <v>156</v>
      </c>
      <c r="I505" s="38">
        <v>45222.0</v>
      </c>
      <c r="J505" s="45" t="s">
        <v>1597</v>
      </c>
      <c r="K505" s="35" t="s">
        <v>329</v>
      </c>
      <c r="L505" s="35" t="str">
        <f t="shared" si="629"/>
        <v>4.26</v>
      </c>
      <c r="M505" s="35" t="s">
        <v>60</v>
      </c>
      <c r="N505" s="35" t="s">
        <v>72</v>
      </c>
      <c r="O505" s="35" t="s">
        <v>734</v>
      </c>
      <c r="P505" s="27"/>
      <c r="Q505" s="27"/>
      <c r="R505" s="40">
        <v>120.0</v>
      </c>
      <c r="S505" s="41">
        <v>45125.0</v>
      </c>
      <c r="T505" s="42">
        <f t="shared" si="654"/>
        <v>7</v>
      </c>
      <c r="U505" s="42">
        <f t="shared" si="655"/>
        <v>2023</v>
      </c>
      <c r="V505" s="43">
        <f t="shared" si="656"/>
        <v>0.6593406593</v>
      </c>
      <c r="W505" s="44" t="s">
        <v>1598</v>
      </c>
      <c r="X505" s="42">
        <f t="shared" si="6"/>
        <v>1</v>
      </c>
      <c r="Y505" s="42">
        <f t="shared" si="7"/>
        <v>0</v>
      </c>
      <c r="Z505" s="42">
        <f t="shared" si="8"/>
        <v>0</v>
      </c>
      <c r="AA505" s="42">
        <f t="shared" si="9"/>
        <v>0</v>
      </c>
      <c r="AB505" s="42">
        <f t="shared" si="10"/>
        <v>0</v>
      </c>
      <c r="AC505" s="42">
        <f t="shared" ref="AC505:AG505" si="658">X505+AC504</f>
        <v>228</v>
      </c>
      <c r="AD505" s="42">
        <f t="shared" si="658"/>
        <v>174</v>
      </c>
      <c r="AE505" s="42">
        <f t="shared" si="658"/>
        <v>51</v>
      </c>
      <c r="AF505" s="42">
        <f t="shared" si="658"/>
        <v>27</v>
      </c>
      <c r="AG505" s="42">
        <f t="shared" si="658"/>
        <v>21</v>
      </c>
    </row>
    <row r="506">
      <c r="A506" s="34" t="s">
        <v>1599</v>
      </c>
      <c r="B506" s="35" t="s">
        <v>75</v>
      </c>
      <c r="C506" s="36" t="s">
        <v>67</v>
      </c>
      <c r="D506" s="37"/>
      <c r="E506" s="37"/>
      <c r="F506" s="37"/>
      <c r="G506" s="35" t="s">
        <v>950</v>
      </c>
      <c r="H506" s="35" t="s">
        <v>156</v>
      </c>
      <c r="I506" s="38">
        <v>45223.0</v>
      </c>
      <c r="J506" s="45" t="s">
        <v>1600</v>
      </c>
      <c r="K506" s="35" t="s">
        <v>1412</v>
      </c>
      <c r="L506" s="35" t="str">
        <f t="shared" si="629"/>
        <v>5.03</v>
      </c>
      <c r="M506" s="35" t="s">
        <v>61</v>
      </c>
      <c r="N506" s="35" t="s">
        <v>72</v>
      </c>
      <c r="O506" s="35"/>
      <c r="P506" s="27"/>
      <c r="Q506" s="27"/>
      <c r="R506" s="40">
        <v>7007.0</v>
      </c>
      <c r="S506" s="41">
        <v>41575.0</v>
      </c>
      <c r="T506" s="42">
        <f t="shared" si="654"/>
        <v>10</v>
      </c>
      <c r="U506" s="42">
        <f t="shared" si="655"/>
        <v>2013</v>
      </c>
      <c r="V506" s="43">
        <f t="shared" si="656"/>
        <v>1.877545552</v>
      </c>
      <c r="W506" s="44" t="s">
        <v>1601</v>
      </c>
      <c r="X506" s="42">
        <f t="shared" si="6"/>
        <v>0</v>
      </c>
      <c r="Y506" s="42">
        <f t="shared" si="7"/>
        <v>1</v>
      </c>
      <c r="Z506" s="42">
        <f t="shared" si="8"/>
        <v>0</v>
      </c>
      <c r="AA506" s="42">
        <f t="shared" si="9"/>
        <v>0</v>
      </c>
      <c r="AB506" s="42">
        <f t="shared" si="10"/>
        <v>0</v>
      </c>
      <c r="AC506" s="42">
        <f t="shared" ref="AC506:AG506" si="659">X506+AC505</f>
        <v>228</v>
      </c>
      <c r="AD506" s="42">
        <f t="shared" si="659"/>
        <v>175</v>
      </c>
      <c r="AE506" s="42">
        <f t="shared" si="659"/>
        <v>51</v>
      </c>
      <c r="AF506" s="42">
        <f t="shared" si="659"/>
        <v>27</v>
      </c>
      <c r="AG506" s="42">
        <f t="shared" si="659"/>
        <v>21</v>
      </c>
    </row>
    <row r="507">
      <c r="A507" s="34" t="s">
        <v>1602</v>
      </c>
      <c r="B507" s="35" t="s">
        <v>66</v>
      </c>
      <c r="C507" s="36"/>
      <c r="D507" s="37" t="s">
        <v>67</v>
      </c>
      <c r="E507" s="37"/>
      <c r="F507" s="37"/>
      <c r="G507" s="35" t="s">
        <v>262</v>
      </c>
      <c r="H507" s="35" t="s">
        <v>156</v>
      </c>
      <c r="I507" s="38">
        <v>45223.0</v>
      </c>
      <c r="J507" s="45" t="s">
        <v>1603</v>
      </c>
      <c r="K507" s="35" t="s">
        <v>119</v>
      </c>
      <c r="L507" s="35" t="str">
        <f t="shared" si="629"/>
        <v>4.27</v>
      </c>
      <c r="M507" s="35" t="s">
        <v>61</v>
      </c>
      <c r="N507" s="35" t="s">
        <v>72</v>
      </c>
      <c r="O507" s="35"/>
      <c r="P507" s="27"/>
      <c r="Q507" s="27"/>
      <c r="R507" s="40"/>
      <c r="S507" s="41"/>
      <c r="T507" s="42"/>
      <c r="U507" s="42"/>
      <c r="V507" s="43"/>
      <c r="W507" s="44" t="s">
        <v>1604</v>
      </c>
      <c r="X507" s="42">
        <f t="shared" si="6"/>
        <v>0</v>
      </c>
      <c r="Y507" s="42">
        <f t="shared" si="7"/>
        <v>1</v>
      </c>
      <c r="Z507" s="42">
        <f t="shared" si="8"/>
        <v>0</v>
      </c>
      <c r="AA507" s="42">
        <f t="shared" si="9"/>
        <v>0</v>
      </c>
      <c r="AB507" s="42">
        <f t="shared" si="10"/>
        <v>0</v>
      </c>
      <c r="AC507" s="42">
        <f t="shared" ref="AC507:AG507" si="660">X507+AC506</f>
        <v>228</v>
      </c>
      <c r="AD507" s="42">
        <f t="shared" si="660"/>
        <v>176</v>
      </c>
      <c r="AE507" s="42">
        <f t="shared" si="660"/>
        <v>51</v>
      </c>
      <c r="AF507" s="42">
        <f t="shared" si="660"/>
        <v>27</v>
      </c>
      <c r="AG507" s="42">
        <f t="shared" si="660"/>
        <v>21</v>
      </c>
    </row>
    <row r="508">
      <c r="A508" s="34" t="s">
        <v>1605</v>
      </c>
      <c r="B508" s="35" t="s">
        <v>75</v>
      </c>
      <c r="C508" s="36" t="s">
        <v>67</v>
      </c>
      <c r="D508" s="37"/>
      <c r="E508" s="37"/>
      <c r="F508" s="37"/>
      <c r="G508" s="35" t="s">
        <v>950</v>
      </c>
      <c r="H508" s="35" t="s">
        <v>156</v>
      </c>
      <c r="I508" s="38">
        <v>45223.0</v>
      </c>
      <c r="J508" s="45" t="s">
        <v>1606</v>
      </c>
      <c r="K508" s="35" t="s">
        <v>119</v>
      </c>
      <c r="L508" s="35" t="str">
        <f t="shared" si="629"/>
        <v>4.27</v>
      </c>
      <c r="M508" s="35" t="s">
        <v>62</v>
      </c>
      <c r="N508" s="35" t="s">
        <v>72</v>
      </c>
      <c r="O508" s="35"/>
      <c r="P508" s="27"/>
      <c r="Q508" s="27"/>
      <c r="R508" s="40"/>
      <c r="S508" s="41"/>
      <c r="T508" s="42"/>
      <c r="U508" s="42"/>
      <c r="V508" s="43"/>
      <c r="W508" s="44" t="s">
        <v>1607</v>
      </c>
      <c r="X508" s="42">
        <f t="shared" si="6"/>
        <v>0</v>
      </c>
      <c r="Y508" s="42">
        <f t="shared" si="7"/>
        <v>0</v>
      </c>
      <c r="Z508" s="42">
        <f t="shared" si="8"/>
        <v>1</v>
      </c>
      <c r="AA508" s="42">
        <f t="shared" si="9"/>
        <v>0</v>
      </c>
      <c r="AB508" s="42">
        <f t="shared" si="10"/>
        <v>0</v>
      </c>
      <c r="AC508" s="42">
        <f t="shared" ref="AC508:AG508" si="661">X508+AC507</f>
        <v>228</v>
      </c>
      <c r="AD508" s="42">
        <f t="shared" si="661"/>
        <v>176</v>
      </c>
      <c r="AE508" s="42">
        <f t="shared" si="661"/>
        <v>52</v>
      </c>
      <c r="AF508" s="42">
        <f t="shared" si="661"/>
        <v>27</v>
      </c>
      <c r="AG508" s="42">
        <f t="shared" si="661"/>
        <v>21</v>
      </c>
    </row>
    <row r="509">
      <c r="A509" s="34" t="s">
        <v>1608</v>
      </c>
      <c r="B509" s="35" t="s">
        <v>66</v>
      </c>
      <c r="C509" s="36"/>
      <c r="D509" s="37" t="s">
        <v>67</v>
      </c>
      <c r="E509" s="37"/>
      <c r="F509" s="37"/>
      <c r="G509" s="35" t="s">
        <v>950</v>
      </c>
      <c r="H509" s="35" t="s">
        <v>156</v>
      </c>
      <c r="I509" s="38">
        <v>45224.0</v>
      </c>
      <c r="J509" s="45" t="s">
        <v>1609</v>
      </c>
      <c r="K509" s="35" t="s">
        <v>119</v>
      </c>
      <c r="L509" s="35" t="str">
        <f t="shared" si="629"/>
        <v>4.27</v>
      </c>
      <c r="M509" s="35" t="s">
        <v>60</v>
      </c>
      <c r="N509" s="35" t="s">
        <v>72</v>
      </c>
      <c r="O509" s="35"/>
      <c r="P509" s="27"/>
      <c r="Q509" s="27"/>
      <c r="R509" s="40">
        <v>201.0</v>
      </c>
      <c r="S509" s="41">
        <v>45021.0</v>
      </c>
      <c r="T509" s="42">
        <f t="shared" ref="T509:T510" si="663">MONTH(S509)</f>
        <v>4</v>
      </c>
      <c r="U509" s="42">
        <f t="shared" ref="U509:U510" si="664">YEAR(S509)</f>
        <v>2023</v>
      </c>
      <c r="V509" s="43">
        <f t="shared" ref="V509:V510" si="665">R509/(TODAY()-S509)</f>
        <v>0.7027972028</v>
      </c>
      <c r="W509" s="44" t="s">
        <v>1610</v>
      </c>
      <c r="X509" s="42">
        <f t="shared" si="6"/>
        <v>1</v>
      </c>
      <c r="Y509" s="42">
        <f t="shared" si="7"/>
        <v>0</v>
      </c>
      <c r="Z509" s="42">
        <f t="shared" si="8"/>
        <v>0</v>
      </c>
      <c r="AA509" s="42">
        <f t="shared" si="9"/>
        <v>0</v>
      </c>
      <c r="AB509" s="42">
        <f t="shared" si="10"/>
        <v>0</v>
      </c>
      <c r="AC509" s="42">
        <f t="shared" ref="AC509:AG509" si="662">X509+AC508</f>
        <v>229</v>
      </c>
      <c r="AD509" s="42">
        <f t="shared" si="662"/>
        <v>176</v>
      </c>
      <c r="AE509" s="42">
        <f t="shared" si="662"/>
        <v>52</v>
      </c>
      <c r="AF509" s="42">
        <f t="shared" si="662"/>
        <v>27</v>
      </c>
      <c r="AG509" s="42">
        <f t="shared" si="662"/>
        <v>21</v>
      </c>
    </row>
    <row r="510">
      <c r="A510" s="34" t="s">
        <v>1611</v>
      </c>
      <c r="B510" s="35" t="s">
        <v>148</v>
      </c>
      <c r="C510" s="36" t="s">
        <v>67</v>
      </c>
      <c r="D510" s="37"/>
      <c r="E510" s="37"/>
      <c r="F510" s="37"/>
      <c r="G510" s="35" t="s">
        <v>68</v>
      </c>
      <c r="H510" s="35" t="s">
        <v>156</v>
      </c>
      <c r="I510" s="38">
        <v>45225.0</v>
      </c>
      <c r="J510" s="45" t="s">
        <v>1612</v>
      </c>
      <c r="K510" s="35" t="s">
        <v>119</v>
      </c>
      <c r="L510" s="35" t="str">
        <f t="shared" si="629"/>
        <v>4.27</v>
      </c>
      <c r="M510" s="35" t="s">
        <v>60</v>
      </c>
      <c r="N510" s="35" t="s">
        <v>72</v>
      </c>
      <c r="O510" s="35"/>
      <c r="P510" s="50" t="s">
        <v>1613</v>
      </c>
      <c r="Q510" s="27"/>
      <c r="R510" s="40">
        <v>103992.0</v>
      </c>
      <c r="S510" s="41">
        <v>44761.0</v>
      </c>
      <c r="T510" s="42">
        <f t="shared" si="663"/>
        <v>7</v>
      </c>
      <c r="U510" s="42">
        <f t="shared" si="664"/>
        <v>2022</v>
      </c>
      <c r="V510" s="43">
        <f t="shared" si="665"/>
        <v>190.4615385</v>
      </c>
      <c r="W510" s="44" t="s">
        <v>1614</v>
      </c>
      <c r="X510" s="42">
        <f t="shared" si="6"/>
        <v>1</v>
      </c>
      <c r="Y510" s="42">
        <f t="shared" si="7"/>
        <v>0</v>
      </c>
      <c r="Z510" s="42">
        <f t="shared" si="8"/>
        <v>0</v>
      </c>
      <c r="AA510" s="42">
        <f t="shared" si="9"/>
        <v>0</v>
      </c>
      <c r="AB510" s="42">
        <f t="shared" si="10"/>
        <v>0</v>
      </c>
      <c r="AC510" s="42">
        <f t="shared" ref="AC510:AG510" si="666">X510+AC509</f>
        <v>230</v>
      </c>
      <c r="AD510" s="42">
        <f t="shared" si="666"/>
        <v>176</v>
      </c>
      <c r="AE510" s="42">
        <f t="shared" si="666"/>
        <v>52</v>
      </c>
      <c r="AF510" s="42">
        <f t="shared" si="666"/>
        <v>27</v>
      </c>
      <c r="AG510" s="42">
        <f t="shared" si="666"/>
        <v>21</v>
      </c>
    </row>
    <row r="511">
      <c r="A511" s="34" t="s">
        <v>1615</v>
      </c>
      <c r="B511" s="35" t="s">
        <v>75</v>
      </c>
      <c r="C511" s="36" t="s">
        <v>67</v>
      </c>
      <c r="D511" s="37"/>
      <c r="E511" s="37"/>
      <c r="F511" s="37"/>
      <c r="G511" s="35" t="s">
        <v>744</v>
      </c>
      <c r="H511" s="35" t="s">
        <v>156</v>
      </c>
      <c r="I511" s="38">
        <v>45225.0</v>
      </c>
      <c r="J511" s="45" t="s">
        <v>1616</v>
      </c>
      <c r="K511" s="35" t="s">
        <v>119</v>
      </c>
      <c r="L511" s="35" t="str">
        <f t="shared" si="629"/>
        <v>4.27</v>
      </c>
      <c r="M511" s="35" t="s">
        <v>60</v>
      </c>
      <c r="N511" s="35" t="s">
        <v>72</v>
      </c>
      <c r="O511" s="35" t="s">
        <v>734</v>
      </c>
      <c r="P511" s="50" t="s">
        <v>1617</v>
      </c>
      <c r="Q511" s="27"/>
      <c r="R511" s="40"/>
      <c r="S511" s="41"/>
      <c r="T511" s="42"/>
      <c r="U511" s="42"/>
      <c r="V511" s="43"/>
      <c r="W511" s="44" t="s">
        <v>1618</v>
      </c>
      <c r="X511" s="42">
        <f t="shared" si="6"/>
        <v>1</v>
      </c>
      <c r="Y511" s="42">
        <f t="shared" si="7"/>
        <v>0</v>
      </c>
      <c r="Z511" s="42">
        <f t="shared" si="8"/>
        <v>0</v>
      </c>
      <c r="AA511" s="42">
        <f t="shared" si="9"/>
        <v>0</v>
      </c>
      <c r="AB511" s="42">
        <f t="shared" si="10"/>
        <v>0</v>
      </c>
      <c r="AC511" s="42">
        <f t="shared" ref="AC511:AG511" si="667">X511+AC510</f>
        <v>231</v>
      </c>
      <c r="AD511" s="42">
        <f t="shared" si="667"/>
        <v>176</v>
      </c>
      <c r="AE511" s="42">
        <f t="shared" si="667"/>
        <v>52</v>
      </c>
      <c r="AF511" s="42">
        <f t="shared" si="667"/>
        <v>27</v>
      </c>
      <c r="AG511" s="42">
        <f t="shared" si="667"/>
        <v>21</v>
      </c>
    </row>
    <row r="512">
      <c r="A512" s="34" t="s">
        <v>1619</v>
      </c>
      <c r="B512" s="35" t="s">
        <v>75</v>
      </c>
      <c r="C512" s="36" t="s">
        <v>67</v>
      </c>
      <c r="D512" s="37"/>
      <c r="E512" s="37"/>
      <c r="F512" s="37"/>
      <c r="G512" s="35" t="s">
        <v>950</v>
      </c>
      <c r="H512" s="35" t="s">
        <v>156</v>
      </c>
      <c r="I512" s="38">
        <v>45225.0</v>
      </c>
      <c r="J512" s="45" t="s">
        <v>1620</v>
      </c>
      <c r="K512" s="35" t="s">
        <v>119</v>
      </c>
      <c r="L512" s="35" t="str">
        <f t="shared" si="629"/>
        <v>4.27</v>
      </c>
      <c r="M512" s="35" t="s">
        <v>60</v>
      </c>
      <c r="N512" s="35" t="s">
        <v>72</v>
      </c>
      <c r="O512" s="35" t="s">
        <v>734</v>
      </c>
      <c r="P512" s="50" t="s">
        <v>1621</v>
      </c>
      <c r="Q512" s="27"/>
      <c r="R512" s="40">
        <v>487.0</v>
      </c>
      <c r="S512" s="41">
        <v>45069.0</v>
      </c>
      <c r="T512" s="42">
        <f t="shared" ref="T512:T513" si="669">MONTH(S512)</f>
        <v>5</v>
      </c>
      <c r="U512" s="42">
        <f t="shared" ref="U512:U513" si="670">YEAR(S512)</f>
        <v>2023</v>
      </c>
      <c r="V512" s="43">
        <f t="shared" ref="V512:V513" si="671">R512/(TODAY()-S512)</f>
        <v>2.046218487</v>
      </c>
      <c r="W512" s="44" t="s">
        <v>1622</v>
      </c>
      <c r="X512" s="42">
        <f t="shared" si="6"/>
        <v>1</v>
      </c>
      <c r="Y512" s="42">
        <f t="shared" si="7"/>
        <v>0</v>
      </c>
      <c r="Z512" s="42">
        <f t="shared" si="8"/>
        <v>0</v>
      </c>
      <c r="AA512" s="42">
        <f t="shared" si="9"/>
        <v>0</v>
      </c>
      <c r="AB512" s="42">
        <f t="shared" si="10"/>
        <v>0</v>
      </c>
      <c r="AC512" s="42">
        <f t="shared" ref="AC512:AG512" si="668">X512+AC511</f>
        <v>232</v>
      </c>
      <c r="AD512" s="42">
        <f t="shared" si="668"/>
        <v>176</v>
      </c>
      <c r="AE512" s="42">
        <f t="shared" si="668"/>
        <v>52</v>
      </c>
      <c r="AF512" s="42">
        <f t="shared" si="668"/>
        <v>27</v>
      </c>
      <c r="AG512" s="42">
        <f t="shared" si="668"/>
        <v>21</v>
      </c>
    </row>
    <row r="513">
      <c r="A513" s="34" t="s">
        <v>1623</v>
      </c>
      <c r="B513" s="35" t="s">
        <v>75</v>
      </c>
      <c r="C513" s="36" t="s">
        <v>67</v>
      </c>
      <c r="D513" s="37"/>
      <c r="E513" s="37"/>
      <c r="F513" s="37"/>
      <c r="G513" s="35" t="s">
        <v>68</v>
      </c>
      <c r="H513" s="35" t="s">
        <v>156</v>
      </c>
      <c r="I513" s="38">
        <v>45225.0</v>
      </c>
      <c r="J513" s="45" t="s">
        <v>1624</v>
      </c>
      <c r="K513" s="35" t="s">
        <v>280</v>
      </c>
      <c r="L513" s="35" t="str">
        <f t="shared" si="629"/>
        <v>4.25</v>
      </c>
      <c r="M513" s="35" t="s">
        <v>61</v>
      </c>
      <c r="N513" s="35" t="s">
        <v>72</v>
      </c>
      <c r="O513" s="35" t="s">
        <v>734</v>
      </c>
      <c r="P513" s="50" t="s">
        <v>1625</v>
      </c>
      <c r="Q513" s="27"/>
      <c r="R513" s="40">
        <v>123.0</v>
      </c>
      <c r="S513" s="41">
        <v>44939.0</v>
      </c>
      <c r="T513" s="42">
        <f t="shared" si="669"/>
        <v>1</v>
      </c>
      <c r="U513" s="42">
        <f t="shared" si="670"/>
        <v>2023</v>
      </c>
      <c r="V513" s="43">
        <f t="shared" si="671"/>
        <v>0.3342391304</v>
      </c>
      <c r="W513" s="44" t="s">
        <v>1626</v>
      </c>
      <c r="X513" s="42">
        <f t="shared" si="6"/>
        <v>0</v>
      </c>
      <c r="Y513" s="42">
        <f t="shared" si="7"/>
        <v>1</v>
      </c>
      <c r="Z513" s="42">
        <f t="shared" si="8"/>
        <v>0</v>
      </c>
      <c r="AA513" s="42">
        <f t="shared" si="9"/>
        <v>0</v>
      </c>
      <c r="AB513" s="42">
        <f t="shared" si="10"/>
        <v>0</v>
      </c>
      <c r="AC513" s="42">
        <f t="shared" ref="AC513:AG513" si="672">X513+AC512</f>
        <v>232</v>
      </c>
      <c r="AD513" s="42">
        <f t="shared" si="672"/>
        <v>177</v>
      </c>
      <c r="AE513" s="42">
        <f t="shared" si="672"/>
        <v>52</v>
      </c>
      <c r="AF513" s="42">
        <f t="shared" si="672"/>
        <v>27</v>
      </c>
      <c r="AG513" s="42">
        <f t="shared" si="672"/>
        <v>21</v>
      </c>
    </row>
    <row r="514">
      <c r="A514" s="34" t="s">
        <v>1627</v>
      </c>
      <c r="B514" s="35" t="s">
        <v>75</v>
      </c>
      <c r="C514" s="36" t="s">
        <v>67</v>
      </c>
      <c r="D514" s="37"/>
      <c r="E514" s="37"/>
      <c r="F514" s="37"/>
      <c r="G514" s="35" t="s">
        <v>122</v>
      </c>
      <c r="H514" s="35" t="s">
        <v>156</v>
      </c>
      <c r="I514" s="38">
        <v>45226.0</v>
      </c>
      <c r="J514" s="45" t="s">
        <v>1628</v>
      </c>
      <c r="K514" s="35" t="s">
        <v>119</v>
      </c>
      <c r="L514" s="35" t="str">
        <f t="shared" si="629"/>
        <v>4.27</v>
      </c>
      <c r="M514" s="35" t="s">
        <v>60</v>
      </c>
      <c r="N514" s="35" t="s">
        <v>72</v>
      </c>
      <c r="O514" s="35" t="s">
        <v>734</v>
      </c>
      <c r="P514" s="50" t="s">
        <v>1629</v>
      </c>
      <c r="Q514" s="27"/>
      <c r="R514" s="40"/>
      <c r="S514" s="41"/>
      <c r="T514" s="42"/>
      <c r="U514" s="42"/>
      <c r="V514" s="43"/>
      <c r="W514" s="44" t="s">
        <v>1630</v>
      </c>
      <c r="X514" s="42">
        <f t="shared" si="6"/>
        <v>1</v>
      </c>
      <c r="Y514" s="42">
        <f t="shared" si="7"/>
        <v>0</v>
      </c>
      <c r="Z514" s="42">
        <f t="shared" si="8"/>
        <v>0</v>
      </c>
      <c r="AA514" s="42">
        <f t="shared" si="9"/>
        <v>0</v>
      </c>
      <c r="AB514" s="42">
        <f t="shared" si="10"/>
        <v>0</v>
      </c>
      <c r="AC514" s="42">
        <f t="shared" ref="AC514:AG514" si="673">X514+AC513</f>
        <v>233</v>
      </c>
      <c r="AD514" s="42">
        <f t="shared" si="673"/>
        <v>177</v>
      </c>
      <c r="AE514" s="42">
        <f t="shared" si="673"/>
        <v>52</v>
      </c>
      <c r="AF514" s="42">
        <f t="shared" si="673"/>
        <v>27</v>
      </c>
      <c r="AG514" s="42">
        <f t="shared" si="673"/>
        <v>21</v>
      </c>
    </row>
    <row r="515">
      <c r="A515" s="34" t="s">
        <v>1631</v>
      </c>
      <c r="B515" s="35" t="s">
        <v>75</v>
      </c>
      <c r="C515" s="36" t="s">
        <v>67</v>
      </c>
      <c r="D515" s="37"/>
      <c r="E515" s="37"/>
      <c r="F515" s="37"/>
      <c r="G515" s="35" t="s">
        <v>262</v>
      </c>
      <c r="H515" s="35" t="s">
        <v>764</v>
      </c>
      <c r="I515" s="38">
        <v>45226.0</v>
      </c>
      <c r="J515" s="45" t="s">
        <v>1632</v>
      </c>
      <c r="K515" s="35" t="s">
        <v>204</v>
      </c>
      <c r="L515" s="35" t="str">
        <f t="shared" si="629"/>
        <v>4.27</v>
      </c>
      <c r="M515" s="35" t="s">
        <v>60</v>
      </c>
      <c r="N515" s="35" t="s">
        <v>72</v>
      </c>
      <c r="O515" s="35" t="s">
        <v>734</v>
      </c>
      <c r="P515" s="50" t="s">
        <v>1633</v>
      </c>
      <c r="Q515" s="27"/>
      <c r="R515" s="40"/>
      <c r="S515" s="41">
        <v>45189.0</v>
      </c>
      <c r="T515" s="42"/>
      <c r="U515" s="42"/>
      <c r="V515" s="43"/>
      <c r="W515" s="44" t="s">
        <v>1634</v>
      </c>
      <c r="X515" s="42">
        <f t="shared" si="6"/>
        <v>1</v>
      </c>
      <c r="Y515" s="42">
        <f t="shared" si="7"/>
        <v>0</v>
      </c>
      <c r="Z515" s="42">
        <f t="shared" si="8"/>
        <v>0</v>
      </c>
      <c r="AA515" s="42">
        <f t="shared" si="9"/>
        <v>0</v>
      </c>
      <c r="AB515" s="42">
        <f t="shared" si="10"/>
        <v>0</v>
      </c>
      <c r="AC515" s="42">
        <f t="shared" ref="AC515:AG515" si="674">X515+AC514</f>
        <v>234</v>
      </c>
      <c r="AD515" s="42">
        <f t="shared" si="674"/>
        <v>177</v>
      </c>
      <c r="AE515" s="42">
        <f t="shared" si="674"/>
        <v>52</v>
      </c>
      <c r="AF515" s="42">
        <f t="shared" si="674"/>
        <v>27</v>
      </c>
      <c r="AG515" s="42">
        <f t="shared" si="674"/>
        <v>21</v>
      </c>
    </row>
    <row r="516">
      <c r="A516" s="34" t="s">
        <v>1635</v>
      </c>
      <c r="B516" s="35" t="s">
        <v>75</v>
      </c>
      <c r="C516" s="36" t="s">
        <v>67</v>
      </c>
      <c r="D516" s="37"/>
      <c r="E516" s="37"/>
      <c r="F516" s="37"/>
      <c r="G516" s="35" t="s">
        <v>68</v>
      </c>
      <c r="H516" s="35" t="s">
        <v>156</v>
      </c>
      <c r="I516" s="38">
        <v>45226.0</v>
      </c>
      <c r="J516" s="45" t="s">
        <v>1636</v>
      </c>
      <c r="K516" s="35" t="s">
        <v>119</v>
      </c>
      <c r="L516" s="35" t="str">
        <f t="shared" si="629"/>
        <v>4.27</v>
      </c>
      <c r="M516" s="35" t="s">
        <v>60</v>
      </c>
      <c r="N516" s="35" t="s">
        <v>72</v>
      </c>
      <c r="O516" s="35" t="s">
        <v>734</v>
      </c>
      <c r="P516" s="50" t="s">
        <v>1637</v>
      </c>
      <c r="Q516" s="27"/>
      <c r="R516" s="40">
        <v>2443.0</v>
      </c>
      <c r="S516" s="41">
        <v>44456.0</v>
      </c>
      <c r="T516" s="42">
        <f t="shared" ref="T516:T517" si="676">MONTH(S516)</f>
        <v>9</v>
      </c>
      <c r="U516" s="42">
        <f t="shared" ref="U516:U517" si="677">YEAR(S516)</f>
        <v>2021</v>
      </c>
      <c r="V516" s="43">
        <f t="shared" ref="V516:V517" si="678">R516/(TODAY()-S516)</f>
        <v>2.870740306</v>
      </c>
      <c r="W516" s="44" t="s">
        <v>1638</v>
      </c>
      <c r="X516" s="42">
        <f t="shared" si="6"/>
        <v>1</v>
      </c>
      <c r="Y516" s="42">
        <f t="shared" si="7"/>
        <v>0</v>
      </c>
      <c r="Z516" s="42">
        <f t="shared" si="8"/>
        <v>0</v>
      </c>
      <c r="AA516" s="42">
        <f t="shared" si="9"/>
        <v>0</v>
      </c>
      <c r="AB516" s="42">
        <f t="shared" si="10"/>
        <v>0</v>
      </c>
      <c r="AC516" s="42">
        <f t="shared" ref="AC516:AG516" si="675">X516+AC515</f>
        <v>235</v>
      </c>
      <c r="AD516" s="42">
        <f t="shared" si="675"/>
        <v>177</v>
      </c>
      <c r="AE516" s="42">
        <f t="shared" si="675"/>
        <v>52</v>
      </c>
      <c r="AF516" s="42">
        <f t="shared" si="675"/>
        <v>27</v>
      </c>
      <c r="AG516" s="42">
        <f t="shared" si="675"/>
        <v>21</v>
      </c>
    </row>
    <row r="517">
      <c r="A517" s="34" t="s">
        <v>1639</v>
      </c>
      <c r="B517" s="35" t="s">
        <v>75</v>
      </c>
      <c r="C517" s="36" t="s">
        <v>67</v>
      </c>
      <c r="D517" s="37"/>
      <c r="E517" s="37"/>
      <c r="F517" s="37"/>
      <c r="G517" s="35" t="s">
        <v>68</v>
      </c>
      <c r="H517" s="35" t="s">
        <v>156</v>
      </c>
      <c r="I517" s="38">
        <v>45227.0</v>
      </c>
      <c r="J517" s="45" t="s">
        <v>1640</v>
      </c>
      <c r="K517" s="35" t="s">
        <v>119</v>
      </c>
      <c r="L517" s="35" t="str">
        <f t="shared" si="629"/>
        <v>4.27</v>
      </c>
      <c r="M517" s="35" t="s">
        <v>61</v>
      </c>
      <c r="N517" s="35" t="s">
        <v>72</v>
      </c>
      <c r="O517" s="35" t="s">
        <v>734</v>
      </c>
      <c r="P517" s="50" t="s">
        <v>1641</v>
      </c>
      <c r="Q517" s="27"/>
      <c r="R517" s="40">
        <v>554.0</v>
      </c>
      <c r="S517" s="41">
        <v>44342.0</v>
      </c>
      <c r="T517" s="42">
        <f t="shared" si="676"/>
        <v>5</v>
      </c>
      <c r="U517" s="42">
        <f t="shared" si="677"/>
        <v>2021</v>
      </c>
      <c r="V517" s="43">
        <f t="shared" si="678"/>
        <v>0.5740932642</v>
      </c>
      <c r="W517" s="44" t="s">
        <v>1642</v>
      </c>
      <c r="X517" s="42">
        <f t="shared" si="6"/>
        <v>0</v>
      </c>
      <c r="Y517" s="42">
        <f t="shared" si="7"/>
        <v>1</v>
      </c>
      <c r="Z517" s="42">
        <f t="shared" si="8"/>
        <v>0</v>
      </c>
      <c r="AA517" s="42">
        <f t="shared" si="9"/>
        <v>0</v>
      </c>
      <c r="AB517" s="42">
        <f t="shared" si="10"/>
        <v>0</v>
      </c>
      <c r="AC517" s="42">
        <f t="shared" ref="AC517:AG517" si="679">X517+AC516</f>
        <v>235</v>
      </c>
      <c r="AD517" s="42">
        <f t="shared" si="679"/>
        <v>178</v>
      </c>
      <c r="AE517" s="42">
        <f t="shared" si="679"/>
        <v>52</v>
      </c>
      <c r="AF517" s="42">
        <f t="shared" si="679"/>
        <v>27</v>
      </c>
      <c r="AG517" s="42">
        <f t="shared" si="679"/>
        <v>21</v>
      </c>
    </row>
    <row r="518">
      <c r="A518" s="34" t="s">
        <v>1643</v>
      </c>
      <c r="B518" s="35" t="s">
        <v>1644</v>
      </c>
      <c r="C518" s="36"/>
      <c r="D518" s="37" t="s">
        <v>67</v>
      </c>
      <c r="E518" s="37"/>
      <c r="F518" s="37"/>
      <c r="G518" s="35" t="s">
        <v>68</v>
      </c>
      <c r="H518" s="35" t="s">
        <v>156</v>
      </c>
      <c r="I518" s="38">
        <v>45227.0</v>
      </c>
      <c r="J518" s="45" t="s">
        <v>1645</v>
      </c>
      <c r="K518" s="35" t="s">
        <v>346</v>
      </c>
      <c r="L518" s="35" t="str">
        <f t="shared" si="629"/>
        <v>4.22</v>
      </c>
      <c r="M518" s="35" t="s">
        <v>60</v>
      </c>
      <c r="N518" s="35" t="s">
        <v>72</v>
      </c>
      <c r="O518" s="35"/>
      <c r="P518" s="27"/>
      <c r="Q518" s="27"/>
      <c r="R518" s="40"/>
      <c r="S518" s="41"/>
      <c r="T518" s="42"/>
      <c r="U518" s="42"/>
      <c r="V518" s="43"/>
      <c r="W518" s="44" t="s">
        <v>1646</v>
      </c>
      <c r="X518" s="42">
        <f t="shared" si="6"/>
        <v>1</v>
      </c>
      <c r="Y518" s="42">
        <f t="shared" si="7"/>
        <v>0</v>
      </c>
      <c r="Z518" s="42">
        <f t="shared" si="8"/>
        <v>0</v>
      </c>
      <c r="AA518" s="42">
        <f t="shared" si="9"/>
        <v>0</v>
      </c>
      <c r="AB518" s="42">
        <f t="shared" si="10"/>
        <v>0</v>
      </c>
      <c r="AC518" s="42">
        <f t="shared" ref="AC518:AG518" si="680">X518+AC517</f>
        <v>236</v>
      </c>
      <c r="AD518" s="42">
        <f t="shared" si="680"/>
        <v>178</v>
      </c>
      <c r="AE518" s="42">
        <f t="shared" si="680"/>
        <v>52</v>
      </c>
      <c r="AF518" s="42">
        <f t="shared" si="680"/>
        <v>27</v>
      </c>
      <c r="AG518" s="42">
        <f t="shared" si="680"/>
        <v>21</v>
      </c>
    </row>
    <row r="519">
      <c r="A519" s="34" t="s">
        <v>1647</v>
      </c>
      <c r="B519" s="35" t="s">
        <v>75</v>
      </c>
      <c r="C519" s="36" t="s">
        <v>67</v>
      </c>
      <c r="D519" s="37"/>
      <c r="E519" s="37"/>
      <c r="F519" s="37"/>
      <c r="G519" s="35" t="s">
        <v>68</v>
      </c>
      <c r="H519" s="35" t="s">
        <v>764</v>
      </c>
      <c r="I519" s="38">
        <v>45227.0</v>
      </c>
      <c r="J519" s="45" t="s">
        <v>1648</v>
      </c>
      <c r="K519" s="35" t="s">
        <v>1332</v>
      </c>
      <c r="L519" s="35" t="str">
        <f t="shared" si="629"/>
        <v>5.02</v>
      </c>
      <c r="M519" s="35" t="s">
        <v>60</v>
      </c>
      <c r="N519" s="35" t="s">
        <v>72</v>
      </c>
      <c r="O519" s="35"/>
      <c r="P519" s="27"/>
      <c r="Q519" s="27"/>
      <c r="R519" s="40"/>
      <c r="S519" s="41"/>
      <c r="T519" s="42"/>
      <c r="U519" s="42"/>
      <c r="V519" s="43"/>
      <c r="W519" s="44" t="s">
        <v>1649</v>
      </c>
      <c r="X519" s="42">
        <f t="shared" si="6"/>
        <v>1</v>
      </c>
      <c r="Y519" s="42">
        <f t="shared" si="7"/>
        <v>0</v>
      </c>
      <c r="Z519" s="42">
        <f t="shared" si="8"/>
        <v>0</v>
      </c>
      <c r="AA519" s="42">
        <f t="shared" si="9"/>
        <v>0</v>
      </c>
      <c r="AB519" s="42">
        <f t="shared" si="10"/>
        <v>0</v>
      </c>
      <c r="AC519" s="42">
        <f t="shared" ref="AC519:AG519" si="681">X519+AC518</f>
        <v>237</v>
      </c>
      <c r="AD519" s="42">
        <f t="shared" si="681"/>
        <v>178</v>
      </c>
      <c r="AE519" s="42">
        <f t="shared" si="681"/>
        <v>52</v>
      </c>
      <c r="AF519" s="42">
        <f t="shared" si="681"/>
        <v>27</v>
      </c>
      <c r="AG519" s="42">
        <f t="shared" si="681"/>
        <v>21</v>
      </c>
    </row>
    <row r="520">
      <c r="A520" s="34" t="s">
        <v>1650</v>
      </c>
      <c r="B520" s="35" t="s">
        <v>75</v>
      </c>
      <c r="C520" s="36" t="s">
        <v>67</v>
      </c>
      <c r="D520" s="37"/>
      <c r="E520" s="37"/>
      <c r="F520" s="37"/>
      <c r="G520" s="35" t="s">
        <v>68</v>
      </c>
      <c r="H520" s="35" t="s">
        <v>764</v>
      </c>
      <c r="I520" s="38">
        <v>45227.0</v>
      </c>
      <c r="J520" s="45" t="s">
        <v>1651</v>
      </c>
      <c r="K520" s="35" t="s">
        <v>1332</v>
      </c>
      <c r="L520" s="35" t="str">
        <f t="shared" si="629"/>
        <v>5.02</v>
      </c>
      <c r="M520" s="35" t="s">
        <v>60</v>
      </c>
      <c r="N520" s="35" t="s">
        <v>72</v>
      </c>
      <c r="O520" s="35" t="s">
        <v>734</v>
      </c>
      <c r="P520" s="27"/>
      <c r="Q520" s="27"/>
      <c r="R520" s="40"/>
      <c r="S520" s="41"/>
      <c r="T520" s="42"/>
      <c r="U520" s="42"/>
      <c r="V520" s="43"/>
      <c r="W520" s="44" t="s">
        <v>1652</v>
      </c>
      <c r="X520" s="42">
        <f t="shared" si="6"/>
        <v>1</v>
      </c>
      <c r="Y520" s="42">
        <f t="shared" si="7"/>
        <v>0</v>
      </c>
      <c r="Z520" s="42">
        <f t="shared" si="8"/>
        <v>0</v>
      </c>
      <c r="AA520" s="42">
        <f t="shared" si="9"/>
        <v>0</v>
      </c>
      <c r="AB520" s="42">
        <f t="shared" si="10"/>
        <v>0</v>
      </c>
      <c r="AC520" s="42">
        <f t="shared" ref="AC520:AG520" si="682">X520+AC519</f>
        <v>238</v>
      </c>
      <c r="AD520" s="42">
        <f t="shared" si="682"/>
        <v>178</v>
      </c>
      <c r="AE520" s="42">
        <f t="shared" si="682"/>
        <v>52</v>
      </c>
      <c r="AF520" s="42">
        <f t="shared" si="682"/>
        <v>27</v>
      </c>
      <c r="AG520" s="42">
        <f t="shared" si="682"/>
        <v>21</v>
      </c>
    </row>
    <row r="521">
      <c r="A521" s="34" t="s">
        <v>1653</v>
      </c>
      <c r="B521" s="35" t="s">
        <v>148</v>
      </c>
      <c r="C521" s="36" t="s">
        <v>67</v>
      </c>
      <c r="D521" s="37" t="s">
        <v>67</v>
      </c>
      <c r="E521" s="37"/>
      <c r="F521" s="37"/>
      <c r="G521" s="35" t="s">
        <v>68</v>
      </c>
      <c r="H521" s="35" t="s">
        <v>156</v>
      </c>
      <c r="I521" s="38">
        <v>45230.0</v>
      </c>
      <c r="J521" s="45" t="s">
        <v>1654</v>
      </c>
      <c r="K521" s="35" t="s">
        <v>119</v>
      </c>
      <c r="L521" s="35" t="str">
        <f t="shared" si="629"/>
        <v>4.27</v>
      </c>
      <c r="M521" s="35" t="s">
        <v>62</v>
      </c>
      <c r="N521" s="35" t="s">
        <v>79</v>
      </c>
      <c r="O521" s="35"/>
      <c r="P521" s="27"/>
      <c r="Q521" s="27"/>
      <c r="R521" s="40"/>
      <c r="S521" s="41">
        <v>45233.0</v>
      </c>
      <c r="T521" s="42"/>
      <c r="U521" s="42"/>
      <c r="V521" s="43"/>
      <c r="W521" s="44" t="s">
        <v>1655</v>
      </c>
      <c r="X521" s="42">
        <f t="shared" si="6"/>
        <v>0</v>
      </c>
      <c r="Y521" s="42">
        <f t="shared" si="7"/>
        <v>0</v>
      </c>
      <c r="Z521" s="42">
        <f t="shared" si="8"/>
        <v>1</v>
      </c>
      <c r="AA521" s="42">
        <f t="shared" si="9"/>
        <v>0</v>
      </c>
      <c r="AB521" s="42">
        <f t="shared" si="10"/>
        <v>0</v>
      </c>
      <c r="AC521" s="42">
        <f t="shared" ref="AC521:AG521" si="683">X521+AC520</f>
        <v>238</v>
      </c>
      <c r="AD521" s="42">
        <f t="shared" si="683"/>
        <v>178</v>
      </c>
      <c r="AE521" s="42">
        <f t="shared" si="683"/>
        <v>53</v>
      </c>
      <c r="AF521" s="42">
        <f t="shared" si="683"/>
        <v>27</v>
      </c>
      <c r="AG521" s="42">
        <f t="shared" si="683"/>
        <v>21</v>
      </c>
    </row>
    <row r="522">
      <c r="A522" s="34" t="s">
        <v>1656</v>
      </c>
      <c r="B522" s="35" t="s">
        <v>66</v>
      </c>
      <c r="C522" s="36"/>
      <c r="D522" s="37" t="s">
        <v>67</v>
      </c>
      <c r="E522" s="37"/>
      <c r="F522" s="37"/>
      <c r="G522" s="35" t="s">
        <v>68</v>
      </c>
      <c r="H522" s="35" t="s">
        <v>156</v>
      </c>
      <c r="I522" s="38">
        <v>45230.0</v>
      </c>
      <c r="J522" s="45" t="s">
        <v>1657</v>
      </c>
      <c r="K522" s="35" t="s">
        <v>119</v>
      </c>
      <c r="L522" s="35" t="str">
        <f t="shared" si="629"/>
        <v>4.27</v>
      </c>
      <c r="M522" s="35" t="s">
        <v>61</v>
      </c>
      <c r="N522" s="35" t="s">
        <v>72</v>
      </c>
      <c r="O522" s="35"/>
      <c r="P522" s="27"/>
      <c r="Q522" s="27"/>
      <c r="R522" s="40">
        <v>130.0</v>
      </c>
      <c r="S522" s="41">
        <v>45223.0</v>
      </c>
      <c r="T522" s="42">
        <f t="shared" ref="T522:T525" si="685">MONTH(S522)</f>
        <v>10</v>
      </c>
      <c r="U522" s="42">
        <f t="shared" ref="U522:U525" si="686">YEAR(S522)</f>
        <v>2023</v>
      </c>
      <c r="V522" s="43">
        <f t="shared" ref="V522:V525" si="687">R522/(TODAY()-S522)</f>
        <v>1.547619048</v>
      </c>
      <c r="W522" s="44" t="s">
        <v>1658</v>
      </c>
      <c r="X522" s="42">
        <f t="shared" si="6"/>
        <v>0</v>
      </c>
      <c r="Y522" s="42">
        <f t="shared" si="7"/>
        <v>1</v>
      </c>
      <c r="Z522" s="42">
        <f t="shared" si="8"/>
        <v>0</v>
      </c>
      <c r="AA522" s="42">
        <f t="shared" si="9"/>
        <v>0</v>
      </c>
      <c r="AB522" s="42">
        <f t="shared" si="10"/>
        <v>0</v>
      </c>
      <c r="AC522" s="42">
        <f t="shared" ref="AC522:AG522" si="684">X522+AC521</f>
        <v>238</v>
      </c>
      <c r="AD522" s="42">
        <f t="shared" si="684"/>
        <v>179</v>
      </c>
      <c r="AE522" s="42">
        <f t="shared" si="684"/>
        <v>53</v>
      </c>
      <c r="AF522" s="42">
        <f t="shared" si="684"/>
        <v>27</v>
      </c>
      <c r="AG522" s="42">
        <f t="shared" si="684"/>
        <v>21</v>
      </c>
    </row>
    <row r="523">
      <c r="A523" s="34" t="s">
        <v>1659</v>
      </c>
      <c r="B523" s="35" t="s">
        <v>75</v>
      </c>
      <c r="C523" s="36" t="s">
        <v>67</v>
      </c>
      <c r="D523" s="37"/>
      <c r="E523" s="37"/>
      <c r="F523" s="37"/>
      <c r="G523" s="35" t="s">
        <v>68</v>
      </c>
      <c r="H523" s="35" t="s">
        <v>156</v>
      </c>
      <c r="I523" s="38">
        <v>45230.0</v>
      </c>
      <c r="J523" s="45" t="s">
        <v>1660</v>
      </c>
      <c r="K523" s="35" t="s">
        <v>273</v>
      </c>
      <c r="L523" s="35" t="str">
        <f t="shared" si="629"/>
        <v>4.25</v>
      </c>
      <c r="M523" s="35" t="s">
        <v>60</v>
      </c>
      <c r="N523" s="35" t="s">
        <v>72</v>
      </c>
      <c r="O523" s="35" t="s">
        <v>734</v>
      </c>
      <c r="P523" s="50" t="s">
        <v>1660</v>
      </c>
      <c r="Q523" s="27"/>
      <c r="R523" s="40">
        <v>1415.0</v>
      </c>
      <c r="S523" s="41">
        <v>43720.0</v>
      </c>
      <c r="T523" s="42">
        <f t="shared" si="685"/>
        <v>9</v>
      </c>
      <c r="U523" s="42">
        <f t="shared" si="686"/>
        <v>2019</v>
      </c>
      <c r="V523" s="43">
        <f t="shared" si="687"/>
        <v>0.8916194077</v>
      </c>
      <c r="W523" s="44" t="s">
        <v>1661</v>
      </c>
      <c r="X523" s="42">
        <f t="shared" si="6"/>
        <v>1</v>
      </c>
      <c r="Y523" s="42">
        <f t="shared" si="7"/>
        <v>0</v>
      </c>
      <c r="Z523" s="42">
        <f t="shared" si="8"/>
        <v>0</v>
      </c>
      <c r="AA523" s="42">
        <f t="shared" si="9"/>
        <v>0</v>
      </c>
      <c r="AB523" s="42">
        <f t="shared" si="10"/>
        <v>0</v>
      </c>
      <c r="AC523" s="42">
        <f t="shared" ref="AC523:AG523" si="688">X523+AC522</f>
        <v>239</v>
      </c>
      <c r="AD523" s="42">
        <f t="shared" si="688"/>
        <v>179</v>
      </c>
      <c r="AE523" s="42">
        <f t="shared" si="688"/>
        <v>53</v>
      </c>
      <c r="AF523" s="42">
        <f t="shared" si="688"/>
        <v>27</v>
      </c>
      <c r="AG523" s="42">
        <f t="shared" si="688"/>
        <v>21</v>
      </c>
    </row>
    <row r="524">
      <c r="A524" s="34" t="s">
        <v>1662</v>
      </c>
      <c r="B524" s="35" t="s">
        <v>91</v>
      </c>
      <c r="C524" s="36"/>
      <c r="D524" s="37"/>
      <c r="E524" s="37" t="s">
        <v>67</v>
      </c>
      <c r="F524" s="37"/>
      <c r="G524" s="35" t="s">
        <v>68</v>
      </c>
      <c r="H524" s="35" t="s">
        <v>156</v>
      </c>
      <c r="I524" s="38">
        <v>45230.0</v>
      </c>
      <c r="J524" s="45" t="s">
        <v>1663</v>
      </c>
      <c r="K524" s="35" t="s">
        <v>119</v>
      </c>
      <c r="L524" s="35" t="str">
        <f t="shared" si="629"/>
        <v>4.27</v>
      </c>
      <c r="M524" s="35" t="s">
        <v>60</v>
      </c>
      <c r="N524" s="35" t="s">
        <v>72</v>
      </c>
      <c r="O524" s="35"/>
      <c r="P524" s="27"/>
      <c r="Q524" s="27"/>
      <c r="R524" s="40">
        <v>221.0</v>
      </c>
      <c r="S524" s="41">
        <v>44979.0</v>
      </c>
      <c r="T524" s="42">
        <f t="shared" si="685"/>
        <v>2</v>
      </c>
      <c r="U524" s="42">
        <f t="shared" si="686"/>
        <v>2023</v>
      </c>
      <c r="V524" s="43">
        <f t="shared" si="687"/>
        <v>0.6737804878</v>
      </c>
      <c r="W524" s="44" t="s">
        <v>1664</v>
      </c>
      <c r="X524" s="42">
        <f t="shared" si="6"/>
        <v>1</v>
      </c>
      <c r="Y524" s="42">
        <f t="shared" si="7"/>
        <v>0</v>
      </c>
      <c r="Z524" s="42">
        <f t="shared" si="8"/>
        <v>0</v>
      </c>
      <c r="AA524" s="42">
        <f t="shared" si="9"/>
        <v>0</v>
      </c>
      <c r="AB524" s="42">
        <f t="shared" si="10"/>
        <v>0</v>
      </c>
      <c r="AC524" s="42">
        <f t="shared" ref="AC524:AG524" si="689">X524+AC523</f>
        <v>240</v>
      </c>
      <c r="AD524" s="42">
        <f t="shared" si="689"/>
        <v>179</v>
      </c>
      <c r="AE524" s="42">
        <f t="shared" si="689"/>
        <v>53</v>
      </c>
      <c r="AF524" s="42">
        <f t="shared" si="689"/>
        <v>27</v>
      </c>
      <c r="AG524" s="42">
        <f t="shared" si="689"/>
        <v>21</v>
      </c>
    </row>
    <row r="525">
      <c r="A525" s="34" t="s">
        <v>1605</v>
      </c>
      <c r="B525" s="35" t="s">
        <v>75</v>
      </c>
      <c r="C525" s="36" t="s">
        <v>67</v>
      </c>
      <c r="D525" s="37"/>
      <c r="E525" s="37"/>
      <c r="F525" s="37"/>
      <c r="G525" s="35" t="s">
        <v>950</v>
      </c>
      <c r="H525" s="35" t="s">
        <v>156</v>
      </c>
      <c r="I525" s="38">
        <v>45231.0</v>
      </c>
      <c r="J525" s="45" t="s">
        <v>1665</v>
      </c>
      <c r="K525" s="35" t="s">
        <v>119</v>
      </c>
      <c r="L525" s="35" t="str">
        <f t="shared" si="629"/>
        <v>4.27</v>
      </c>
      <c r="M525" s="35" t="s">
        <v>60</v>
      </c>
      <c r="N525" s="35" t="s">
        <v>72</v>
      </c>
      <c r="O525" s="35" t="s">
        <v>734</v>
      </c>
      <c r="P525" s="50" t="s">
        <v>1666</v>
      </c>
      <c r="Q525" s="27"/>
      <c r="R525" s="40">
        <v>153.0</v>
      </c>
      <c r="S525" s="41">
        <v>45223.0</v>
      </c>
      <c r="T525" s="42">
        <f t="shared" si="685"/>
        <v>10</v>
      </c>
      <c r="U525" s="42">
        <f t="shared" si="686"/>
        <v>2023</v>
      </c>
      <c r="V525" s="43">
        <f t="shared" si="687"/>
        <v>1.821428571</v>
      </c>
      <c r="W525" s="44" t="s">
        <v>1607</v>
      </c>
      <c r="X525" s="42">
        <f t="shared" si="6"/>
        <v>1</v>
      </c>
      <c r="Y525" s="42">
        <f t="shared" si="7"/>
        <v>0</v>
      </c>
      <c r="Z525" s="42">
        <f t="shared" si="8"/>
        <v>0</v>
      </c>
      <c r="AA525" s="42">
        <f t="shared" si="9"/>
        <v>0</v>
      </c>
      <c r="AB525" s="42">
        <f t="shared" si="10"/>
        <v>0</v>
      </c>
      <c r="AC525" s="42">
        <f t="shared" ref="AC525:AG525" si="690">X525+AC524</f>
        <v>241</v>
      </c>
      <c r="AD525" s="42">
        <f t="shared" si="690"/>
        <v>179</v>
      </c>
      <c r="AE525" s="42">
        <f t="shared" si="690"/>
        <v>53</v>
      </c>
      <c r="AF525" s="42">
        <f t="shared" si="690"/>
        <v>27</v>
      </c>
      <c r="AG525" s="42">
        <f t="shared" si="690"/>
        <v>21</v>
      </c>
    </row>
    <row r="526">
      <c r="A526" s="48" t="s">
        <v>1667</v>
      </c>
      <c r="B526" s="35" t="s">
        <v>75</v>
      </c>
      <c r="C526" s="36" t="s">
        <v>67</v>
      </c>
      <c r="D526" s="37"/>
      <c r="E526" s="37"/>
      <c r="F526" s="37"/>
      <c r="G526" s="35" t="s">
        <v>950</v>
      </c>
      <c r="H526" s="35" t="s">
        <v>156</v>
      </c>
      <c r="I526" s="38">
        <v>45231.0</v>
      </c>
      <c r="J526" s="45" t="s">
        <v>1668</v>
      </c>
      <c r="K526" s="35" t="s">
        <v>1188</v>
      </c>
      <c r="L526" s="35" t="str">
        <f t="shared" si="629"/>
        <v>5.02</v>
      </c>
      <c r="M526" s="35" t="s">
        <v>60</v>
      </c>
      <c r="N526" s="35" t="s">
        <v>72</v>
      </c>
      <c r="O526" s="35" t="s">
        <v>734</v>
      </c>
      <c r="P526" s="27"/>
      <c r="Q526" s="27"/>
      <c r="R526" s="40"/>
      <c r="S526" s="41">
        <v>45232.0</v>
      </c>
      <c r="T526" s="42"/>
      <c r="U526" s="42"/>
      <c r="V526" s="43"/>
      <c r="W526" s="44" t="s">
        <v>1669</v>
      </c>
      <c r="X526" s="42">
        <f t="shared" si="6"/>
        <v>1</v>
      </c>
      <c r="Y526" s="42">
        <f t="shared" si="7"/>
        <v>0</v>
      </c>
      <c r="Z526" s="42">
        <f t="shared" si="8"/>
        <v>0</v>
      </c>
      <c r="AA526" s="42">
        <f t="shared" si="9"/>
        <v>0</v>
      </c>
      <c r="AB526" s="42">
        <f t="shared" si="10"/>
        <v>0</v>
      </c>
      <c r="AC526" s="42">
        <f t="shared" ref="AC526:AG526" si="691">X526+AC525</f>
        <v>242</v>
      </c>
      <c r="AD526" s="42">
        <f t="shared" si="691"/>
        <v>179</v>
      </c>
      <c r="AE526" s="42">
        <f t="shared" si="691"/>
        <v>53</v>
      </c>
      <c r="AF526" s="42">
        <f t="shared" si="691"/>
        <v>27</v>
      </c>
      <c r="AG526" s="42">
        <f t="shared" si="691"/>
        <v>21</v>
      </c>
    </row>
    <row r="527">
      <c r="A527" s="34" t="s">
        <v>1670</v>
      </c>
      <c r="B527" s="35" t="s">
        <v>66</v>
      </c>
      <c r="C527" s="36"/>
      <c r="D527" s="37" t="s">
        <v>67</v>
      </c>
      <c r="E527" s="37"/>
      <c r="F527" s="37"/>
      <c r="G527" s="35" t="s">
        <v>122</v>
      </c>
      <c r="H527" s="35" t="s">
        <v>156</v>
      </c>
      <c r="I527" s="38">
        <v>45231.0</v>
      </c>
      <c r="J527" s="45" t="s">
        <v>1671</v>
      </c>
      <c r="K527" s="35" t="s">
        <v>652</v>
      </c>
      <c r="L527" s="35" t="str">
        <f t="shared" si="629"/>
        <v>5.01</v>
      </c>
      <c r="M527" s="35" t="s">
        <v>61</v>
      </c>
      <c r="N527" s="35" t="s">
        <v>72</v>
      </c>
      <c r="O527" s="35"/>
      <c r="P527" s="27"/>
      <c r="Q527" s="27"/>
      <c r="R527" s="40"/>
      <c r="S527" s="41"/>
      <c r="T527" s="42"/>
      <c r="U527" s="42"/>
      <c r="V527" s="43"/>
      <c r="W527" s="44" t="s">
        <v>1672</v>
      </c>
      <c r="X527" s="42">
        <f t="shared" si="6"/>
        <v>0</v>
      </c>
      <c r="Y527" s="42">
        <f t="shared" si="7"/>
        <v>1</v>
      </c>
      <c r="Z527" s="42">
        <f t="shared" si="8"/>
        <v>0</v>
      </c>
      <c r="AA527" s="42">
        <f t="shared" si="9"/>
        <v>0</v>
      </c>
      <c r="AB527" s="42">
        <f t="shared" si="10"/>
        <v>0</v>
      </c>
      <c r="AC527" s="42">
        <f t="shared" ref="AC527:AG527" si="692">X527+AC526</f>
        <v>242</v>
      </c>
      <c r="AD527" s="42">
        <f t="shared" si="692"/>
        <v>180</v>
      </c>
      <c r="AE527" s="42">
        <f t="shared" si="692"/>
        <v>53</v>
      </c>
      <c r="AF527" s="42">
        <f t="shared" si="692"/>
        <v>27</v>
      </c>
      <c r="AG527" s="42">
        <f t="shared" si="692"/>
        <v>21</v>
      </c>
    </row>
    <row r="528">
      <c r="A528" s="34" t="s">
        <v>1673</v>
      </c>
      <c r="B528" s="35" t="s">
        <v>91</v>
      </c>
      <c r="C528" s="36"/>
      <c r="D528" s="37"/>
      <c r="E528" s="37" t="s">
        <v>67</v>
      </c>
      <c r="F528" s="37"/>
      <c r="G528" s="35" t="s">
        <v>950</v>
      </c>
      <c r="H528" s="35" t="s">
        <v>156</v>
      </c>
      <c r="I528" s="38">
        <v>45232.0</v>
      </c>
      <c r="J528" s="45" t="s">
        <v>1674</v>
      </c>
      <c r="K528" s="35" t="s">
        <v>119</v>
      </c>
      <c r="L528" s="35" t="str">
        <f t="shared" si="629"/>
        <v>4.27</v>
      </c>
      <c r="M528" s="35" t="s">
        <v>61</v>
      </c>
      <c r="N528" s="35" t="s">
        <v>72</v>
      </c>
      <c r="O528" s="35"/>
      <c r="P528" s="27"/>
      <c r="Q528" s="27"/>
      <c r="R528" s="40">
        <v>480.0</v>
      </c>
      <c r="S528" s="41">
        <v>45232.0</v>
      </c>
      <c r="T528" s="42">
        <f>MONTH(S528)</f>
        <v>11</v>
      </c>
      <c r="U528" s="42">
        <f>YEAR(S528)</f>
        <v>2023</v>
      </c>
      <c r="V528" s="43">
        <f>R528/(TODAY()-S528)</f>
        <v>6.4</v>
      </c>
      <c r="W528" s="44" t="s">
        <v>1675</v>
      </c>
      <c r="X528" s="42">
        <f t="shared" si="6"/>
        <v>0</v>
      </c>
      <c r="Y528" s="42">
        <f t="shared" si="7"/>
        <v>1</v>
      </c>
      <c r="Z528" s="42">
        <f t="shared" si="8"/>
        <v>0</v>
      </c>
      <c r="AA528" s="42">
        <f t="shared" si="9"/>
        <v>0</v>
      </c>
      <c r="AB528" s="42">
        <f t="shared" si="10"/>
        <v>0</v>
      </c>
      <c r="AC528" s="42">
        <f t="shared" ref="AC528:AG528" si="693">X528+AC527</f>
        <v>242</v>
      </c>
      <c r="AD528" s="42">
        <f t="shared" si="693"/>
        <v>181</v>
      </c>
      <c r="AE528" s="42">
        <f t="shared" si="693"/>
        <v>53</v>
      </c>
      <c r="AF528" s="42">
        <f t="shared" si="693"/>
        <v>27</v>
      </c>
      <c r="AG528" s="42">
        <f t="shared" si="693"/>
        <v>21</v>
      </c>
    </row>
    <row r="529">
      <c r="A529" s="48" t="s">
        <v>1676</v>
      </c>
      <c r="B529" s="35" t="s">
        <v>75</v>
      </c>
      <c r="C529" s="36" t="s">
        <v>67</v>
      </c>
      <c r="D529" s="37"/>
      <c r="E529" s="37"/>
      <c r="F529" s="37"/>
      <c r="G529" s="35" t="s">
        <v>950</v>
      </c>
      <c r="H529" s="35" t="s">
        <v>156</v>
      </c>
      <c r="I529" s="38">
        <v>45233.0</v>
      </c>
      <c r="J529" s="45" t="s">
        <v>1677</v>
      </c>
      <c r="K529" s="35" t="s">
        <v>1188</v>
      </c>
      <c r="L529" s="35" t="str">
        <f t="shared" si="629"/>
        <v>5.02</v>
      </c>
      <c r="M529" s="35" t="s">
        <v>61</v>
      </c>
      <c r="N529" s="35" t="s">
        <v>72</v>
      </c>
      <c r="O529" s="35" t="s">
        <v>734</v>
      </c>
      <c r="P529" s="27"/>
      <c r="Q529" s="27"/>
      <c r="R529" s="40"/>
      <c r="S529" s="41"/>
      <c r="T529" s="42"/>
      <c r="U529" s="42"/>
      <c r="V529" s="43"/>
      <c r="W529" s="44" t="s">
        <v>1678</v>
      </c>
      <c r="X529" s="42">
        <f t="shared" si="6"/>
        <v>0</v>
      </c>
      <c r="Y529" s="42">
        <f t="shared" si="7"/>
        <v>1</v>
      </c>
      <c r="Z529" s="42">
        <f t="shared" si="8"/>
        <v>0</v>
      </c>
      <c r="AA529" s="42">
        <f t="shared" si="9"/>
        <v>0</v>
      </c>
      <c r="AB529" s="42">
        <f t="shared" si="10"/>
        <v>0</v>
      </c>
      <c r="AC529" s="42">
        <f t="shared" ref="AC529:AG529" si="694">X529+AC528</f>
        <v>242</v>
      </c>
      <c r="AD529" s="42">
        <f t="shared" si="694"/>
        <v>182</v>
      </c>
      <c r="AE529" s="42">
        <f t="shared" si="694"/>
        <v>53</v>
      </c>
      <c r="AF529" s="42">
        <f t="shared" si="694"/>
        <v>27</v>
      </c>
      <c r="AG529" s="42">
        <f t="shared" si="694"/>
        <v>21</v>
      </c>
    </row>
    <row r="530">
      <c r="A530" s="34" t="s">
        <v>1679</v>
      </c>
      <c r="B530" s="35" t="s">
        <v>66</v>
      </c>
      <c r="C530" s="36"/>
      <c r="D530" s="37" t="s">
        <v>67</v>
      </c>
      <c r="E530" s="37"/>
      <c r="F530" s="37"/>
      <c r="G530" s="35" t="s">
        <v>950</v>
      </c>
      <c r="H530" s="35" t="s">
        <v>764</v>
      </c>
      <c r="I530" s="38">
        <v>45233.0</v>
      </c>
      <c r="J530" s="45" t="s">
        <v>1680</v>
      </c>
      <c r="K530" s="35" t="s">
        <v>119</v>
      </c>
      <c r="L530" s="35" t="str">
        <f t="shared" si="629"/>
        <v>4.27</v>
      </c>
      <c r="M530" s="35" t="s">
        <v>60</v>
      </c>
      <c r="N530" s="35" t="s">
        <v>72</v>
      </c>
      <c r="O530" s="35"/>
      <c r="P530" s="27"/>
      <c r="Q530" s="27"/>
      <c r="R530" s="40">
        <v>8.0</v>
      </c>
      <c r="S530" s="41">
        <v>45232.0</v>
      </c>
      <c r="T530" s="42">
        <f t="shared" ref="T530:T542" si="696">MONTH(S530)</f>
        <v>11</v>
      </c>
      <c r="U530" s="42">
        <f t="shared" ref="U530:U542" si="697">YEAR(S530)</f>
        <v>2023</v>
      </c>
      <c r="V530" s="43">
        <f t="shared" ref="V530:V542" si="698">R530/(TODAY()-S530)</f>
        <v>0.1066666667</v>
      </c>
      <c r="W530" s="44" t="s">
        <v>1681</v>
      </c>
      <c r="X530" s="42">
        <f t="shared" si="6"/>
        <v>1</v>
      </c>
      <c r="Y530" s="42">
        <f t="shared" si="7"/>
        <v>0</v>
      </c>
      <c r="Z530" s="42">
        <f t="shared" si="8"/>
        <v>0</v>
      </c>
      <c r="AA530" s="42">
        <f t="shared" si="9"/>
        <v>0</v>
      </c>
      <c r="AB530" s="42">
        <f t="shared" si="10"/>
        <v>0</v>
      </c>
      <c r="AC530" s="42">
        <f t="shared" ref="AC530:AG530" si="695">X530+AC529</f>
        <v>243</v>
      </c>
      <c r="AD530" s="42">
        <f t="shared" si="695"/>
        <v>182</v>
      </c>
      <c r="AE530" s="42">
        <f t="shared" si="695"/>
        <v>53</v>
      </c>
      <c r="AF530" s="42">
        <f t="shared" si="695"/>
        <v>27</v>
      </c>
      <c r="AG530" s="42">
        <f t="shared" si="695"/>
        <v>21</v>
      </c>
    </row>
    <row r="531">
      <c r="A531" s="34" t="s">
        <v>1682</v>
      </c>
      <c r="B531" s="35" t="s">
        <v>75</v>
      </c>
      <c r="C531" s="36" t="s">
        <v>67</v>
      </c>
      <c r="D531" s="37"/>
      <c r="E531" s="37"/>
      <c r="F531" s="37"/>
      <c r="G531" s="35" t="s">
        <v>68</v>
      </c>
      <c r="H531" s="35" t="s">
        <v>156</v>
      </c>
      <c r="I531" s="38">
        <v>45234.0</v>
      </c>
      <c r="J531" s="45" t="s">
        <v>1683</v>
      </c>
      <c r="K531" s="35" t="s">
        <v>1188</v>
      </c>
      <c r="L531" s="35" t="str">
        <f t="shared" si="629"/>
        <v>5.02</v>
      </c>
      <c r="M531" s="35" t="s">
        <v>60</v>
      </c>
      <c r="N531" s="35" t="s">
        <v>72</v>
      </c>
      <c r="O531" s="35" t="s">
        <v>734</v>
      </c>
      <c r="P531" s="50" t="s">
        <v>1684</v>
      </c>
      <c r="Q531" s="27"/>
      <c r="R531" s="40">
        <v>110444.0</v>
      </c>
      <c r="S531" s="41">
        <v>43990.0</v>
      </c>
      <c r="T531" s="42">
        <f t="shared" si="696"/>
        <v>6</v>
      </c>
      <c r="U531" s="42">
        <f t="shared" si="697"/>
        <v>2020</v>
      </c>
      <c r="V531" s="43">
        <f t="shared" si="698"/>
        <v>83.86028853</v>
      </c>
      <c r="W531" s="44" t="s">
        <v>1685</v>
      </c>
      <c r="X531" s="42">
        <f t="shared" si="6"/>
        <v>1</v>
      </c>
      <c r="Y531" s="42">
        <f t="shared" si="7"/>
        <v>0</v>
      </c>
      <c r="Z531" s="42">
        <f t="shared" si="8"/>
        <v>0</v>
      </c>
      <c r="AA531" s="42">
        <f t="shared" si="9"/>
        <v>0</v>
      </c>
      <c r="AB531" s="42">
        <f t="shared" si="10"/>
        <v>0</v>
      </c>
      <c r="AC531" s="42">
        <f t="shared" ref="AC531:AG531" si="699">X531+AC530</f>
        <v>244</v>
      </c>
      <c r="AD531" s="42">
        <f t="shared" si="699"/>
        <v>182</v>
      </c>
      <c r="AE531" s="42">
        <f t="shared" si="699"/>
        <v>53</v>
      </c>
      <c r="AF531" s="42">
        <f t="shared" si="699"/>
        <v>27</v>
      </c>
      <c r="AG531" s="42">
        <f t="shared" si="699"/>
        <v>21</v>
      </c>
    </row>
    <row r="532">
      <c r="A532" s="34" t="s">
        <v>1686</v>
      </c>
      <c r="B532" s="35" t="s">
        <v>148</v>
      </c>
      <c r="C532" s="36" t="s">
        <v>67</v>
      </c>
      <c r="D532" s="37" t="s">
        <v>67</v>
      </c>
      <c r="E532" s="37"/>
      <c r="F532" s="37"/>
      <c r="G532" s="35" t="s">
        <v>950</v>
      </c>
      <c r="H532" s="35" t="s">
        <v>764</v>
      </c>
      <c r="I532" s="38">
        <v>45236.0</v>
      </c>
      <c r="J532" s="45" t="s">
        <v>1687</v>
      </c>
      <c r="K532" s="35" t="s">
        <v>123</v>
      </c>
      <c r="L532" s="35" t="str">
        <f t="shared" si="629"/>
        <v>5.00</v>
      </c>
      <c r="M532" s="35" t="s">
        <v>60</v>
      </c>
      <c r="N532" s="35" t="s">
        <v>72</v>
      </c>
      <c r="O532" s="35"/>
      <c r="P532" s="27"/>
      <c r="Q532" s="27"/>
      <c r="R532" s="40">
        <v>1227.0</v>
      </c>
      <c r="S532" s="41">
        <v>44742.0</v>
      </c>
      <c r="T532" s="42">
        <f t="shared" si="696"/>
        <v>6</v>
      </c>
      <c r="U532" s="42">
        <f t="shared" si="697"/>
        <v>2022</v>
      </c>
      <c r="V532" s="43">
        <f t="shared" si="698"/>
        <v>2.171681416</v>
      </c>
      <c r="W532" s="44" t="s">
        <v>1688</v>
      </c>
      <c r="X532" s="42">
        <f t="shared" si="6"/>
        <v>1</v>
      </c>
      <c r="Y532" s="42">
        <f t="shared" si="7"/>
        <v>0</v>
      </c>
      <c r="Z532" s="42">
        <f t="shared" si="8"/>
        <v>0</v>
      </c>
      <c r="AA532" s="42">
        <f t="shared" si="9"/>
        <v>0</v>
      </c>
      <c r="AB532" s="42">
        <f t="shared" si="10"/>
        <v>0</v>
      </c>
      <c r="AC532" s="42">
        <f t="shared" ref="AC532:AG532" si="700">X532+AC531</f>
        <v>245</v>
      </c>
      <c r="AD532" s="42">
        <f t="shared" si="700"/>
        <v>182</v>
      </c>
      <c r="AE532" s="42">
        <f t="shared" si="700"/>
        <v>53</v>
      </c>
      <c r="AF532" s="42">
        <f t="shared" si="700"/>
        <v>27</v>
      </c>
      <c r="AG532" s="42">
        <f t="shared" si="700"/>
        <v>21</v>
      </c>
    </row>
    <row r="533">
      <c r="A533" s="34" t="s">
        <v>1689</v>
      </c>
      <c r="B533" s="35" t="s">
        <v>75</v>
      </c>
      <c r="C533" s="36" t="s">
        <v>67</v>
      </c>
      <c r="D533" s="37"/>
      <c r="E533" s="37"/>
      <c r="F533" s="37"/>
      <c r="G533" s="35" t="s">
        <v>950</v>
      </c>
      <c r="H533" s="35" t="s">
        <v>764</v>
      </c>
      <c r="I533" s="38">
        <v>45236.0</v>
      </c>
      <c r="J533" s="45" t="s">
        <v>1690</v>
      </c>
      <c r="K533" s="35" t="s">
        <v>119</v>
      </c>
      <c r="L533" s="35" t="str">
        <f t="shared" si="629"/>
        <v>4.27</v>
      </c>
      <c r="M533" s="35" t="s">
        <v>60</v>
      </c>
      <c r="N533" s="35" t="s">
        <v>72</v>
      </c>
      <c r="O533" s="35"/>
      <c r="P533" s="27"/>
      <c r="Q533" s="27"/>
      <c r="R533" s="40">
        <v>90.0</v>
      </c>
      <c r="S533" s="41">
        <v>45236.0</v>
      </c>
      <c r="T533" s="42">
        <f t="shared" si="696"/>
        <v>11</v>
      </c>
      <c r="U533" s="42">
        <f t="shared" si="697"/>
        <v>2023</v>
      </c>
      <c r="V533" s="43">
        <f t="shared" si="698"/>
        <v>1.267605634</v>
      </c>
      <c r="W533" s="44" t="s">
        <v>1691</v>
      </c>
      <c r="X533" s="42">
        <f t="shared" si="6"/>
        <v>1</v>
      </c>
      <c r="Y533" s="42">
        <f t="shared" si="7"/>
        <v>0</v>
      </c>
      <c r="Z533" s="42">
        <f t="shared" si="8"/>
        <v>0</v>
      </c>
      <c r="AA533" s="42">
        <f t="shared" si="9"/>
        <v>0</v>
      </c>
      <c r="AB533" s="42">
        <f t="shared" si="10"/>
        <v>0</v>
      </c>
      <c r="AC533" s="42">
        <f t="shared" ref="AC533:AG533" si="701">X533+AC532</f>
        <v>246</v>
      </c>
      <c r="AD533" s="42">
        <f t="shared" si="701"/>
        <v>182</v>
      </c>
      <c r="AE533" s="42">
        <f t="shared" si="701"/>
        <v>53</v>
      </c>
      <c r="AF533" s="42">
        <f t="shared" si="701"/>
        <v>27</v>
      </c>
      <c r="AG533" s="42">
        <f t="shared" si="701"/>
        <v>21</v>
      </c>
    </row>
    <row r="534">
      <c r="A534" s="34" t="s">
        <v>1692</v>
      </c>
      <c r="B534" s="35" t="s">
        <v>66</v>
      </c>
      <c r="C534" s="36"/>
      <c r="D534" s="37" t="s">
        <v>67</v>
      </c>
      <c r="E534" s="37"/>
      <c r="F534" s="37"/>
      <c r="G534" s="35" t="s">
        <v>950</v>
      </c>
      <c r="H534" s="35" t="s">
        <v>784</v>
      </c>
      <c r="I534" s="38">
        <v>45237.0</v>
      </c>
      <c r="J534" s="39"/>
      <c r="K534" s="35" t="s">
        <v>329</v>
      </c>
      <c r="L534" s="35" t="str">
        <f t="shared" si="629"/>
        <v>4.26</v>
      </c>
      <c r="M534" s="35" t="s">
        <v>60</v>
      </c>
      <c r="N534" s="35" t="s">
        <v>72</v>
      </c>
      <c r="O534" s="35"/>
      <c r="P534" s="27"/>
      <c r="Q534" s="27"/>
      <c r="R534" s="40">
        <v>1149.0</v>
      </c>
      <c r="S534" s="41">
        <v>44406.0</v>
      </c>
      <c r="T534" s="42">
        <f t="shared" si="696"/>
        <v>7</v>
      </c>
      <c r="U534" s="42">
        <f t="shared" si="697"/>
        <v>2021</v>
      </c>
      <c r="V534" s="43">
        <f t="shared" si="698"/>
        <v>1.275249723</v>
      </c>
      <c r="W534" s="44" t="s">
        <v>1693</v>
      </c>
      <c r="X534" s="42">
        <f t="shared" si="6"/>
        <v>1</v>
      </c>
      <c r="Y534" s="42">
        <f t="shared" si="7"/>
        <v>0</v>
      </c>
      <c r="Z534" s="42">
        <f t="shared" si="8"/>
        <v>0</v>
      </c>
      <c r="AA534" s="42">
        <f t="shared" si="9"/>
        <v>0</v>
      </c>
      <c r="AB534" s="42">
        <f t="shared" si="10"/>
        <v>0</v>
      </c>
      <c r="AC534" s="42">
        <f t="shared" ref="AC534:AG534" si="702">X534+AC533</f>
        <v>247</v>
      </c>
      <c r="AD534" s="42">
        <f t="shared" si="702"/>
        <v>182</v>
      </c>
      <c r="AE534" s="42">
        <f t="shared" si="702"/>
        <v>53</v>
      </c>
      <c r="AF534" s="42">
        <f t="shared" si="702"/>
        <v>27</v>
      </c>
      <c r="AG534" s="42">
        <f t="shared" si="702"/>
        <v>21</v>
      </c>
    </row>
    <row r="535">
      <c r="A535" s="34" t="s">
        <v>1694</v>
      </c>
      <c r="B535" s="35" t="s">
        <v>66</v>
      </c>
      <c r="C535" s="36"/>
      <c r="D535" s="37" t="s">
        <v>67</v>
      </c>
      <c r="E535" s="37"/>
      <c r="F535" s="37"/>
      <c r="G535" s="35" t="s">
        <v>950</v>
      </c>
      <c r="H535" s="35" t="s">
        <v>764</v>
      </c>
      <c r="I535" s="38">
        <v>45238.0</v>
      </c>
      <c r="J535" s="45" t="s">
        <v>1695</v>
      </c>
      <c r="K535" s="35" t="s">
        <v>329</v>
      </c>
      <c r="L535" s="35" t="str">
        <f t="shared" si="629"/>
        <v>4.26</v>
      </c>
      <c r="M535" s="35" t="s">
        <v>60</v>
      </c>
      <c r="N535" s="35" t="s">
        <v>72</v>
      </c>
      <c r="O535" s="35"/>
      <c r="P535" s="27"/>
      <c r="Q535" s="27"/>
      <c r="R535" s="40">
        <v>218.0</v>
      </c>
      <c r="S535" s="41">
        <v>44856.0</v>
      </c>
      <c r="T535" s="42">
        <f t="shared" si="696"/>
        <v>10</v>
      </c>
      <c r="U535" s="42">
        <f t="shared" si="697"/>
        <v>2022</v>
      </c>
      <c r="V535" s="43">
        <f t="shared" si="698"/>
        <v>0.4833702882</v>
      </c>
      <c r="W535" s="44" t="s">
        <v>1696</v>
      </c>
      <c r="X535" s="42">
        <f t="shared" si="6"/>
        <v>1</v>
      </c>
      <c r="Y535" s="42">
        <f t="shared" si="7"/>
        <v>0</v>
      </c>
      <c r="Z535" s="42">
        <f t="shared" si="8"/>
        <v>0</v>
      </c>
      <c r="AA535" s="42">
        <f t="shared" si="9"/>
        <v>0</v>
      </c>
      <c r="AB535" s="42">
        <f t="shared" si="10"/>
        <v>0</v>
      </c>
      <c r="AC535" s="42">
        <f t="shared" ref="AC535:AG535" si="703">X535+AC534</f>
        <v>248</v>
      </c>
      <c r="AD535" s="42">
        <f t="shared" si="703"/>
        <v>182</v>
      </c>
      <c r="AE535" s="42">
        <f t="shared" si="703"/>
        <v>53</v>
      </c>
      <c r="AF535" s="42">
        <f t="shared" si="703"/>
        <v>27</v>
      </c>
      <c r="AG535" s="42">
        <f t="shared" si="703"/>
        <v>21</v>
      </c>
    </row>
    <row r="536">
      <c r="A536" s="34" t="s">
        <v>1697</v>
      </c>
      <c r="B536" s="35" t="s">
        <v>66</v>
      </c>
      <c r="C536" s="36"/>
      <c r="D536" s="37" t="s">
        <v>67</v>
      </c>
      <c r="E536" s="37"/>
      <c r="F536" s="37"/>
      <c r="G536" s="35" t="s">
        <v>950</v>
      </c>
      <c r="H536" s="35" t="s">
        <v>764</v>
      </c>
      <c r="I536" s="38">
        <v>45238.0</v>
      </c>
      <c r="J536" s="45" t="s">
        <v>1698</v>
      </c>
      <c r="K536" s="35" t="s">
        <v>119</v>
      </c>
      <c r="L536" s="35" t="str">
        <f t="shared" si="629"/>
        <v>4.27</v>
      </c>
      <c r="M536" s="35" t="s">
        <v>60</v>
      </c>
      <c r="N536" s="35" t="s">
        <v>72</v>
      </c>
      <c r="O536" s="35"/>
      <c r="P536" s="27"/>
      <c r="Q536" s="27"/>
      <c r="R536" s="40">
        <v>58.0</v>
      </c>
      <c r="S536" s="41">
        <v>45237.0</v>
      </c>
      <c r="T536" s="42">
        <f t="shared" si="696"/>
        <v>11</v>
      </c>
      <c r="U536" s="42">
        <f t="shared" si="697"/>
        <v>2023</v>
      </c>
      <c r="V536" s="43">
        <f t="shared" si="698"/>
        <v>0.8285714286</v>
      </c>
      <c r="W536" s="44" t="s">
        <v>1699</v>
      </c>
      <c r="X536" s="42">
        <f t="shared" si="6"/>
        <v>1</v>
      </c>
      <c r="Y536" s="42">
        <f t="shared" si="7"/>
        <v>0</v>
      </c>
      <c r="Z536" s="42">
        <f t="shared" si="8"/>
        <v>0</v>
      </c>
      <c r="AA536" s="42">
        <f t="shared" si="9"/>
        <v>0</v>
      </c>
      <c r="AB536" s="42">
        <f t="shared" si="10"/>
        <v>0</v>
      </c>
      <c r="AC536" s="42">
        <f t="shared" ref="AC536:AG536" si="704">X536+AC535</f>
        <v>249</v>
      </c>
      <c r="AD536" s="42">
        <f t="shared" si="704"/>
        <v>182</v>
      </c>
      <c r="AE536" s="42">
        <f t="shared" si="704"/>
        <v>53</v>
      </c>
      <c r="AF536" s="42">
        <f t="shared" si="704"/>
        <v>27</v>
      </c>
      <c r="AG536" s="42">
        <f t="shared" si="704"/>
        <v>21</v>
      </c>
    </row>
    <row r="537">
      <c r="A537" s="34" t="s">
        <v>1700</v>
      </c>
      <c r="B537" s="35" t="s">
        <v>66</v>
      </c>
      <c r="C537" s="36"/>
      <c r="D537" s="37" t="s">
        <v>67</v>
      </c>
      <c r="E537" s="37"/>
      <c r="F537" s="37"/>
      <c r="G537" s="35" t="s">
        <v>68</v>
      </c>
      <c r="H537" s="35" t="s">
        <v>764</v>
      </c>
      <c r="I537" s="38">
        <v>45238.0</v>
      </c>
      <c r="J537" s="45" t="s">
        <v>1701</v>
      </c>
      <c r="K537" s="35" t="s">
        <v>119</v>
      </c>
      <c r="L537" s="35" t="str">
        <f t="shared" si="629"/>
        <v>4.27</v>
      </c>
      <c r="M537" s="35" t="s">
        <v>60</v>
      </c>
      <c r="N537" s="35" t="s">
        <v>72</v>
      </c>
      <c r="O537" s="35"/>
      <c r="P537" s="27"/>
      <c r="Q537" s="27"/>
      <c r="R537" s="40">
        <v>47.0</v>
      </c>
      <c r="S537" s="41">
        <v>45233.0</v>
      </c>
      <c r="T537" s="42">
        <f t="shared" si="696"/>
        <v>11</v>
      </c>
      <c r="U537" s="42">
        <f t="shared" si="697"/>
        <v>2023</v>
      </c>
      <c r="V537" s="43">
        <f t="shared" si="698"/>
        <v>0.6351351351</v>
      </c>
      <c r="W537" s="44" t="s">
        <v>1702</v>
      </c>
      <c r="X537" s="42">
        <f t="shared" si="6"/>
        <v>1</v>
      </c>
      <c r="Y537" s="42">
        <f t="shared" si="7"/>
        <v>0</v>
      </c>
      <c r="Z537" s="42">
        <f t="shared" si="8"/>
        <v>0</v>
      </c>
      <c r="AA537" s="42">
        <f t="shared" si="9"/>
        <v>0</v>
      </c>
      <c r="AB537" s="42">
        <f t="shared" si="10"/>
        <v>0</v>
      </c>
      <c r="AC537" s="42">
        <f t="shared" ref="AC537:AG537" si="705">X537+AC536</f>
        <v>250</v>
      </c>
      <c r="AD537" s="42">
        <f t="shared" si="705"/>
        <v>182</v>
      </c>
      <c r="AE537" s="42">
        <f t="shared" si="705"/>
        <v>53</v>
      </c>
      <c r="AF537" s="42">
        <f t="shared" si="705"/>
        <v>27</v>
      </c>
      <c r="AG537" s="42">
        <f t="shared" si="705"/>
        <v>21</v>
      </c>
    </row>
    <row r="538">
      <c r="A538" s="34" t="s">
        <v>1703</v>
      </c>
      <c r="B538" s="35" t="s">
        <v>148</v>
      </c>
      <c r="C538" s="36" t="s">
        <v>67</v>
      </c>
      <c r="D538" s="37" t="s">
        <v>67</v>
      </c>
      <c r="E538" s="37"/>
      <c r="F538" s="37"/>
      <c r="G538" s="35" t="s">
        <v>950</v>
      </c>
      <c r="H538" s="35" t="s">
        <v>156</v>
      </c>
      <c r="I538" s="38">
        <v>45239.0</v>
      </c>
      <c r="J538" s="45" t="s">
        <v>1704</v>
      </c>
      <c r="K538" s="35" t="s">
        <v>119</v>
      </c>
      <c r="L538" s="35" t="str">
        <f t="shared" si="629"/>
        <v>4.27</v>
      </c>
      <c r="M538" s="35" t="s">
        <v>60</v>
      </c>
      <c r="N538" s="35" t="s">
        <v>72</v>
      </c>
      <c r="O538" s="35" t="s">
        <v>734</v>
      </c>
      <c r="P538" s="27"/>
      <c r="Q538" s="27"/>
      <c r="R538" s="40">
        <v>286.0</v>
      </c>
      <c r="S538" s="41">
        <v>45088.0</v>
      </c>
      <c r="T538" s="42">
        <f t="shared" si="696"/>
        <v>6</v>
      </c>
      <c r="U538" s="42">
        <f t="shared" si="697"/>
        <v>2023</v>
      </c>
      <c r="V538" s="43">
        <f t="shared" si="698"/>
        <v>1.305936073</v>
      </c>
      <c r="W538" s="44" t="s">
        <v>1705</v>
      </c>
      <c r="X538" s="42">
        <f t="shared" si="6"/>
        <v>1</v>
      </c>
      <c r="Y538" s="42">
        <f t="shared" si="7"/>
        <v>0</v>
      </c>
      <c r="Z538" s="42">
        <f t="shared" si="8"/>
        <v>0</v>
      </c>
      <c r="AA538" s="42">
        <f t="shared" si="9"/>
        <v>0</v>
      </c>
      <c r="AB538" s="42">
        <f t="shared" si="10"/>
        <v>0</v>
      </c>
      <c r="AC538" s="42">
        <f t="shared" ref="AC538:AG538" si="706">X538+AC537</f>
        <v>251</v>
      </c>
      <c r="AD538" s="42">
        <f t="shared" si="706"/>
        <v>182</v>
      </c>
      <c r="AE538" s="42">
        <f t="shared" si="706"/>
        <v>53</v>
      </c>
      <c r="AF538" s="42">
        <f t="shared" si="706"/>
        <v>27</v>
      </c>
      <c r="AG538" s="42">
        <f t="shared" si="706"/>
        <v>21</v>
      </c>
    </row>
    <row r="539">
      <c r="A539" s="34" t="s">
        <v>1706</v>
      </c>
      <c r="B539" s="35" t="s">
        <v>75</v>
      </c>
      <c r="C539" s="36" t="s">
        <v>67</v>
      </c>
      <c r="D539" s="37"/>
      <c r="E539" s="37"/>
      <c r="F539" s="37"/>
      <c r="G539" s="35" t="s">
        <v>950</v>
      </c>
      <c r="H539" s="35" t="s">
        <v>764</v>
      </c>
      <c r="I539" s="38">
        <v>45239.0</v>
      </c>
      <c r="J539" s="45" t="s">
        <v>1707</v>
      </c>
      <c r="K539" s="35" t="s">
        <v>119</v>
      </c>
      <c r="L539" s="35" t="str">
        <f t="shared" si="629"/>
        <v>4.27</v>
      </c>
      <c r="M539" s="35" t="s">
        <v>60</v>
      </c>
      <c r="N539" s="35" t="s">
        <v>72</v>
      </c>
      <c r="O539" s="35" t="s">
        <v>734</v>
      </c>
      <c r="P539" s="50" t="s">
        <v>1707</v>
      </c>
      <c r="Q539" s="27"/>
      <c r="R539" s="40">
        <v>1788.0</v>
      </c>
      <c r="S539" s="41">
        <v>44868.0</v>
      </c>
      <c r="T539" s="42">
        <f t="shared" si="696"/>
        <v>11</v>
      </c>
      <c r="U539" s="42">
        <f t="shared" si="697"/>
        <v>2022</v>
      </c>
      <c r="V539" s="43">
        <f t="shared" si="698"/>
        <v>4.072892938</v>
      </c>
      <c r="W539" s="44" t="s">
        <v>1708</v>
      </c>
      <c r="X539" s="42">
        <f t="shared" si="6"/>
        <v>1</v>
      </c>
      <c r="Y539" s="42">
        <f t="shared" si="7"/>
        <v>0</v>
      </c>
      <c r="Z539" s="42">
        <f t="shared" si="8"/>
        <v>0</v>
      </c>
      <c r="AA539" s="42">
        <f t="shared" si="9"/>
        <v>0</v>
      </c>
      <c r="AB539" s="42">
        <f t="shared" si="10"/>
        <v>0</v>
      </c>
      <c r="AC539" s="42">
        <f t="shared" ref="AC539:AG539" si="707">X539+AC538</f>
        <v>252</v>
      </c>
      <c r="AD539" s="42">
        <f t="shared" si="707"/>
        <v>182</v>
      </c>
      <c r="AE539" s="42">
        <f t="shared" si="707"/>
        <v>53</v>
      </c>
      <c r="AF539" s="42">
        <f t="shared" si="707"/>
        <v>27</v>
      </c>
      <c r="AG539" s="42">
        <f t="shared" si="707"/>
        <v>21</v>
      </c>
    </row>
    <row r="540">
      <c r="A540" s="34" t="s">
        <v>1709</v>
      </c>
      <c r="B540" s="35" t="s">
        <v>66</v>
      </c>
      <c r="C540" s="36"/>
      <c r="D540" s="37" t="s">
        <v>67</v>
      </c>
      <c r="E540" s="37"/>
      <c r="F540" s="37"/>
      <c r="G540" s="35" t="s">
        <v>122</v>
      </c>
      <c r="H540" s="35" t="s">
        <v>764</v>
      </c>
      <c r="I540" s="38">
        <v>45239.0</v>
      </c>
      <c r="J540" s="45" t="s">
        <v>1710</v>
      </c>
      <c r="K540" s="35" t="s">
        <v>119</v>
      </c>
      <c r="L540" s="35" t="str">
        <f t="shared" si="629"/>
        <v>4.27</v>
      </c>
      <c r="M540" s="35" t="s">
        <v>60</v>
      </c>
      <c r="N540" s="35" t="s">
        <v>72</v>
      </c>
      <c r="O540" s="35"/>
      <c r="P540" s="27"/>
      <c r="Q540" s="27"/>
      <c r="R540" s="40">
        <v>30.0</v>
      </c>
      <c r="S540" s="41">
        <v>44902.0</v>
      </c>
      <c r="T540" s="42">
        <f t="shared" si="696"/>
        <v>12</v>
      </c>
      <c r="U540" s="42">
        <f t="shared" si="697"/>
        <v>2022</v>
      </c>
      <c r="V540" s="43">
        <f t="shared" si="698"/>
        <v>0.07407407407</v>
      </c>
      <c r="W540" s="44" t="s">
        <v>1711</v>
      </c>
      <c r="X540" s="42">
        <f t="shared" si="6"/>
        <v>1</v>
      </c>
      <c r="Y540" s="42">
        <f t="shared" si="7"/>
        <v>0</v>
      </c>
      <c r="Z540" s="42">
        <f t="shared" si="8"/>
        <v>0</v>
      </c>
      <c r="AA540" s="42">
        <f t="shared" si="9"/>
        <v>0</v>
      </c>
      <c r="AB540" s="42">
        <f t="shared" si="10"/>
        <v>0</v>
      </c>
      <c r="AC540" s="42">
        <f t="shared" ref="AC540:AG540" si="708">X540+AC539</f>
        <v>253</v>
      </c>
      <c r="AD540" s="42">
        <f t="shared" si="708"/>
        <v>182</v>
      </c>
      <c r="AE540" s="42">
        <f t="shared" si="708"/>
        <v>53</v>
      </c>
      <c r="AF540" s="42">
        <f t="shared" si="708"/>
        <v>27</v>
      </c>
      <c r="AG540" s="42">
        <f t="shared" si="708"/>
        <v>21</v>
      </c>
    </row>
    <row r="541">
      <c r="A541" s="34" t="s">
        <v>1712</v>
      </c>
      <c r="B541" s="35" t="s">
        <v>66</v>
      </c>
      <c r="C541" s="36"/>
      <c r="D541" s="37" t="s">
        <v>67</v>
      </c>
      <c r="E541" s="37"/>
      <c r="F541" s="37"/>
      <c r="G541" s="35" t="s">
        <v>122</v>
      </c>
      <c r="H541" s="35" t="s">
        <v>156</v>
      </c>
      <c r="I541" s="38">
        <v>45240.0</v>
      </c>
      <c r="J541" s="45" t="s">
        <v>1713</v>
      </c>
      <c r="K541" s="35" t="s">
        <v>652</v>
      </c>
      <c r="L541" s="35" t="str">
        <f t="shared" si="629"/>
        <v>5.01</v>
      </c>
      <c r="M541" s="35" t="s">
        <v>61</v>
      </c>
      <c r="N541" s="35" t="s">
        <v>72</v>
      </c>
      <c r="O541" s="35"/>
      <c r="P541" s="27"/>
      <c r="Q541" s="27"/>
      <c r="R541" s="40">
        <v>396.0</v>
      </c>
      <c r="S541" s="41">
        <v>45230.0</v>
      </c>
      <c r="T541" s="42">
        <f t="shared" si="696"/>
        <v>10</v>
      </c>
      <c r="U541" s="42">
        <f t="shared" si="697"/>
        <v>2023</v>
      </c>
      <c r="V541" s="43">
        <f t="shared" si="698"/>
        <v>5.142857143</v>
      </c>
      <c r="W541" s="44" t="s">
        <v>1714</v>
      </c>
      <c r="X541" s="42">
        <f t="shared" si="6"/>
        <v>0</v>
      </c>
      <c r="Y541" s="42">
        <f t="shared" si="7"/>
        <v>1</v>
      </c>
      <c r="Z541" s="42">
        <f t="shared" si="8"/>
        <v>0</v>
      </c>
      <c r="AA541" s="42">
        <f t="shared" si="9"/>
        <v>0</v>
      </c>
      <c r="AB541" s="42">
        <f t="shared" si="10"/>
        <v>0</v>
      </c>
      <c r="AC541" s="42">
        <f t="shared" ref="AC541:AG541" si="709">X541+AC540</f>
        <v>253</v>
      </c>
      <c r="AD541" s="42">
        <f t="shared" si="709"/>
        <v>183</v>
      </c>
      <c r="AE541" s="42">
        <f t="shared" si="709"/>
        <v>53</v>
      </c>
      <c r="AF541" s="42">
        <f t="shared" si="709"/>
        <v>27</v>
      </c>
      <c r="AG541" s="42">
        <f t="shared" si="709"/>
        <v>21</v>
      </c>
    </row>
    <row r="542">
      <c r="A542" s="34" t="s">
        <v>1715</v>
      </c>
      <c r="B542" s="35" t="s">
        <v>75</v>
      </c>
      <c r="C542" s="36" t="s">
        <v>67</v>
      </c>
      <c r="D542" s="37"/>
      <c r="E542" s="37"/>
      <c r="F542" s="37"/>
      <c r="G542" s="35" t="s">
        <v>950</v>
      </c>
      <c r="H542" s="35" t="s">
        <v>764</v>
      </c>
      <c r="I542" s="38">
        <v>45240.0</v>
      </c>
      <c r="J542" s="45" t="s">
        <v>1716</v>
      </c>
      <c r="K542" s="35"/>
      <c r="L542" s="35" t="str">
        <f t="shared" si="629"/>
        <v/>
      </c>
      <c r="M542" s="35" t="s">
        <v>60</v>
      </c>
      <c r="N542" s="35" t="s">
        <v>72</v>
      </c>
      <c r="O542" s="35" t="s">
        <v>734</v>
      </c>
      <c r="P542" s="50" t="s">
        <v>1716</v>
      </c>
      <c r="Q542" s="27"/>
      <c r="R542" s="40">
        <v>35694.0</v>
      </c>
      <c r="S542" s="41">
        <v>44131.0</v>
      </c>
      <c r="T542" s="42">
        <f t="shared" si="696"/>
        <v>10</v>
      </c>
      <c r="U542" s="42">
        <f t="shared" si="697"/>
        <v>2020</v>
      </c>
      <c r="V542" s="43">
        <f t="shared" si="698"/>
        <v>30.35204082</v>
      </c>
      <c r="W542" s="44" t="s">
        <v>1717</v>
      </c>
      <c r="X542" s="42">
        <f t="shared" si="6"/>
        <v>1</v>
      </c>
      <c r="Y542" s="42">
        <f t="shared" si="7"/>
        <v>0</v>
      </c>
      <c r="Z542" s="42">
        <f t="shared" si="8"/>
        <v>0</v>
      </c>
      <c r="AA542" s="42">
        <f t="shared" si="9"/>
        <v>0</v>
      </c>
      <c r="AB542" s="42">
        <f t="shared" si="10"/>
        <v>0</v>
      </c>
      <c r="AC542" s="42">
        <f t="shared" ref="AC542:AG542" si="710">X542+AC541</f>
        <v>254</v>
      </c>
      <c r="AD542" s="42">
        <f t="shared" si="710"/>
        <v>183</v>
      </c>
      <c r="AE542" s="42">
        <f t="shared" si="710"/>
        <v>53</v>
      </c>
      <c r="AF542" s="42">
        <f t="shared" si="710"/>
        <v>27</v>
      </c>
      <c r="AG542" s="42">
        <f t="shared" si="710"/>
        <v>21</v>
      </c>
    </row>
    <row r="543">
      <c r="A543" s="34" t="s">
        <v>1718</v>
      </c>
      <c r="B543" s="35" t="s">
        <v>66</v>
      </c>
      <c r="C543" s="36"/>
      <c r="D543" s="37" t="s">
        <v>67</v>
      </c>
      <c r="E543" s="37"/>
      <c r="F543" s="37"/>
      <c r="G543" s="35" t="s">
        <v>122</v>
      </c>
      <c r="H543" s="35" t="s">
        <v>156</v>
      </c>
      <c r="I543" s="38">
        <v>45240.0</v>
      </c>
      <c r="J543" s="45" t="s">
        <v>1719</v>
      </c>
      <c r="K543" s="35" t="s">
        <v>119</v>
      </c>
      <c r="L543" s="35" t="str">
        <f t="shared" si="629"/>
        <v>4.27</v>
      </c>
      <c r="M543" s="35" t="s">
        <v>61</v>
      </c>
      <c r="N543" s="35" t="s">
        <v>72</v>
      </c>
      <c r="O543" s="35"/>
      <c r="P543" s="27"/>
      <c r="Q543" s="27"/>
      <c r="R543" s="40"/>
      <c r="S543" s="41"/>
      <c r="T543" s="42"/>
      <c r="U543" s="42"/>
      <c r="V543" s="43"/>
      <c r="W543" s="44" t="s">
        <v>1720</v>
      </c>
      <c r="X543" s="42">
        <f t="shared" si="6"/>
        <v>0</v>
      </c>
      <c r="Y543" s="42">
        <f t="shared" si="7"/>
        <v>1</v>
      </c>
      <c r="Z543" s="42">
        <f t="shared" si="8"/>
        <v>0</v>
      </c>
      <c r="AA543" s="42">
        <f t="shared" si="9"/>
        <v>0</v>
      </c>
      <c r="AB543" s="42">
        <f t="shared" si="10"/>
        <v>0</v>
      </c>
      <c r="AC543" s="42">
        <f t="shared" ref="AC543:AG543" si="711">X543+AC542</f>
        <v>254</v>
      </c>
      <c r="AD543" s="42">
        <f t="shared" si="711"/>
        <v>184</v>
      </c>
      <c r="AE543" s="42">
        <f t="shared" si="711"/>
        <v>53</v>
      </c>
      <c r="AF543" s="42">
        <f t="shared" si="711"/>
        <v>27</v>
      </c>
      <c r="AG543" s="42">
        <f t="shared" si="711"/>
        <v>21</v>
      </c>
    </row>
    <row r="544">
      <c r="A544" s="34" t="s">
        <v>1721</v>
      </c>
      <c r="B544" s="35" t="s">
        <v>1722</v>
      </c>
      <c r="C544" s="36"/>
      <c r="D544" s="37" t="s">
        <v>67</v>
      </c>
      <c r="E544" s="37" t="s">
        <v>67</v>
      </c>
      <c r="F544" s="37"/>
      <c r="G544" s="35" t="s">
        <v>950</v>
      </c>
      <c r="H544" s="35" t="s">
        <v>156</v>
      </c>
      <c r="I544" s="38">
        <v>45242.0</v>
      </c>
      <c r="J544" s="39"/>
      <c r="K544" s="35" t="s">
        <v>119</v>
      </c>
      <c r="L544" s="35" t="str">
        <f t="shared" si="629"/>
        <v>4.27</v>
      </c>
      <c r="M544" s="35" t="s">
        <v>61</v>
      </c>
      <c r="N544" s="35" t="s">
        <v>72</v>
      </c>
      <c r="O544" s="35"/>
      <c r="P544" s="27"/>
      <c r="Q544" s="27"/>
      <c r="R544" s="40">
        <v>74.0</v>
      </c>
      <c r="S544" s="41">
        <v>45099.0</v>
      </c>
      <c r="T544" s="42">
        <f t="shared" ref="T544:T546" si="713">MONTH(S544)</f>
        <v>6</v>
      </c>
      <c r="U544" s="42">
        <f t="shared" ref="U544:U546" si="714">YEAR(S544)</f>
        <v>2023</v>
      </c>
      <c r="V544" s="43">
        <f t="shared" ref="V544:V546" si="715">R544/(TODAY()-S544)</f>
        <v>0.3557692308</v>
      </c>
      <c r="W544" s="44" t="s">
        <v>1723</v>
      </c>
      <c r="X544" s="42">
        <f t="shared" si="6"/>
        <v>0</v>
      </c>
      <c r="Y544" s="42">
        <f t="shared" si="7"/>
        <v>1</v>
      </c>
      <c r="Z544" s="42">
        <f t="shared" si="8"/>
        <v>0</v>
      </c>
      <c r="AA544" s="42">
        <f t="shared" si="9"/>
        <v>0</v>
      </c>
      <c r="AB544" s="42">
        <f t="shared" si="10"/>
        <v>0</v>
      </c>
      <c r="AC544" s="42">
        <f t="shared" ref="AC544:AG544" si="712">X544+AC543</f>
        <v>254</v>
      </c>
      <c r="AD544" s="42">
        <f t="shared" si="712"/>
        <v>185</v>
      </c>
      <c r="AE544" s="42">
        <f t="shared" si="712"/>
        <v>53</v>
      </c>
      <c r="AF544" s="42">
        <f t="shared" si="712"/>
        <v>27</v>
      </c>
      <c r="AG544" s="42">
        <f t="shared" si="712"/>
        <v>21</v>
      </c>
    </row>
    <row r="545">
      <c r="A545" s="34" t="s">
        <v>1724</v>
      </c>
      <c r="B545" s="35" t="s">
        <v>91</v>
      </c>
      <c r="C545" s="36"/>
      <c r="D545" s="37"/>
      <c r="E545" s="37" t="s">
        <v>67</v>
      </c>
      <c r="F545" s="37"/>
      <c r="G545" s="35" t="s">
        <v>950</v>
      </c>
      <c r="H545" s="35" t="s">
        <v>156</v>
      </c>
      <c r="I545" s="38">
        <v>45242.0</v>
      </c>
      <c r="J545" s="45" t="s">
        <v>1725</v>
      </c>
      <c r="K545" s="35" t="s">
        <v>1490</v>
      </c>
      <c r="L545" s="35" t="str">
        <f t="shared" si="629"/>
        <v>5.03</v>
      </c>
      <c r="M545" s="35" t="s">
        <v>61</v>
      </c>
      <c r="N545" s="35" t="s">
        <v>72</v>
      </c>
      <c r="O545" s="35"/>
      <c r="P545" s="27"/>
      <c r="Q545" s="27"/>
      <c r="R545" s="40">
        <v>30.0</v>
      </c>
      <c r="S545" s="41">
        <v>45183.0</v>
      </c>
      <c r="T545" s="42">
        <f t="shared" si="713"/>
        <v>9</v>
      </c>
      <c r="U545" s="42">
        <f t="shared" si="714"/>
        <v>2023</v>
      </c>
      <c r="V545" s="43">
        <f t="shared" si="715"/>
        <v>0.2419354839</v>
      </c>
      <c r="W545" s="44" t="s">
        <v>1726</v>
      </c>
      <c r="X545" s="42">
        <f t="shared" si="6"/>
        <v>0</v>
      </c>
      <c r="Y545" s="42">
        <f t="shared" si="7"/>
        <v>1</v>
      </c>
      <c r="Z545" s="42">
        <f t="shared" si="8"/>
        <v>0</v>
      </c>
      <c r="AA545" s="42">
        <f t="shared" si="9"/>
        <v>0</v>
      </c>
      <c r="AB545" s="42">
        <f t="shared" si="10"/>
        <v>0</v>
      </c>
      <c r="AC545" s="42">
        <f t="shared" ref="AC545:AG545" si="716">X545+AC544</f>
        <v>254</v>
      </c>
      <c r="AD545" s="42">
        <f t="shared" si="716"/>
        <v>186</v>
      </c>
      <c r="AE545" s="42">
        <f t="shared" si="716"/>
        <v>53</v>
      </c>
      <c r="AF545" s="42">
        <f t="shared" si="716"/>
        <v>27</v>
      </c>
      <c r="AG545" s="42">
        <f t="shared" si="716"/>
        <v>21</v>
      </c>
    </row>
    <row r="546">
      <c r="A546" s="34" t="s">
        <v>1727</v>
      </c>
      <c r="B546" s="35" t="s">
        <v>75</v>
      </c>
      <c r="C546" s="36" t="s">
        <v>67</v>
      </c>
      <c r="D546" s="37"/>
      <c r="E546" s="37"/>
      <c r="F546" s="37"/>
      <c r="G546" s="35" t="s">
        <v>68</v>
      </c>
      <c r="H546" s="35" t="s">
        <v>764</v>
      </c>
      <c r="I546" s="38">
        <v>45242.0</v>
      </c>
      <c r="J546" s="45" t="s">
        <v>1728</v>
      </c>
      <c r="K546" s="35" t="s">
        <v>322</v>
      </c>
      <c r="L546" s="35" t="str">
        <f t="shared" si="629"/>
        <v>4.26</v>
      </c>
      <c r="M546" s="35" t="s">
        <v>60</v>
      </c>
      <c r="N546" s="35" t="s">
        <v>72</v>
      </c>
      <c r="O546" s="35"/>
      <c r="P546" s="27"/>
      <c r="Q546" s="27"/>
      <c r="R546" s="40">
        <v>693.0</v>
      </c>
      <c r="S546" s="41">
        <v>45195.0</v>
      </c>
      <c r="T546" s="42">
        <f t="shared" si="713"/>
        <v>9</v>
      </c>
      <c r="U546" s="42">
        <f t="shared" si="714"/>
        <v>2023</v>
      </c>
      <c r="V546" s="43">
        <f t="shared" si="715"/>
        <v>6.1875</v>
      </c>
      <c r="W546" s="44" t="s">
        <v>1729</v>
      </c>
      <c r="X546" s="42">
        <f t="shared" si="6"/>
        <v>1</v>
      </c>
      <c r="Y546" s="42">
        <f t="shared" si="7"/>
        <v>0</v>
      </c>
      <c r="Z546" s="42">
        <f t="shared" si="8"/>
        <v>0</v>
      </c>
      <c r="AA546" s="42">
        <f t="shared" si="9"/>
        <v>0</v>
      </c>
      <c r="AB546" s="42">
        <f t="shared" si="10"/>
        <v>0</v>
      </c>
      <c r="AC546" s="42">
        <f t="shared" ref="AC546:AG546" si="717">X546+AC545</f>
        <v>255</v>
      </c>
      <c r="AD546" s="42">
        <f t="shared" si="717"/>
        <v>186</v>
      </c>
      <c r="AE546" s="42">
        <f t="shared" si="717"/>
        <v>53</v>
      </c>
      <c r="AF546" s="42">
        <f t="shared" si="717"/>
        <v>27</v>
      </c>
      <c r="AG546" s="42">
        <f t="shared" si="717"/>
        <v>21</v>
      </c>
    </row>
    <row r="547">
      <c r="A547" s="34" t="s">
        <v>1730</v>
      </c>
      <c r="B547" s="35" t="s">
        <v>66</v>
      </c>
      <c r="C547" s="36"/>
      <c r="D547" s="37" t="s">
        <v>67</v>
      </c>
      <c r="E547" s="37"/>
      <c r="F547" s="37"/>
      <c r="G547" s="35" t="s">
        <v>398</v>
      </c>
      <c r="H547" s="35" t="s">
        <v>156</v>
      </c>
      <c r="I547" s="38">
        <v>45244.0</v>
      </c>
      <c r="J547" s="45" t="s">
        <v>1731</v>
      </c>
      <c r="K547" s="35" t="s">
        <v>652</v>
      </c>
      <c r="L547" s="35" t="str">
        <f t="shared" si="629"/>
        <v>5.01</v>
      </c>
      <c r="M547" s="35" t="s">
        <v>60</v>
      </c>
      <c r="N547" s="35" t="s">
        <v>72</v>
      </c>
      <c r="O547" s="35"/>
      <c r="P547" s="27"/>
      <c r="Q547" s="27"/>
      <c r="R547" s="40"/>
      <c r="S547" s="41"/>
      <c r="T547" s="42"/>
      <c r="U547" s="42"/>
      <c r="V547" s="43"/>
      <c r="W547" s="44" t="s">
        <v>1732</v>
      </c>
      <c r="X547" s="42">
        <f t="shared" si="6"/>
        <v>1</v>
      </c>
      <c r="Y547" s="42">
        <f t="shared" si="7"/>
        <v>0</v>
      </c>
      <c r="Z547" s="42">
        <f t="shared" si="8"/>
        <v>0</v>
      </c>
      <c r="AA547" s="42">
        <f t="shared" si="9"/>
        <v>0</v>
      </c>
      <c r="AB547" s="42">
        <f t="shared" si="10"/>
        <v>0</v>
      </c>
      <c r="AC547" s="42">
        <f t="shared" ref="AC547:AG547" si="718">X547+AC546</f>
        <v>256</v>
      </c>
      <c r="AD547" s="42">
        <f t="shared" si="718"/>
        <v>186</v>
      </c>
      <c r="AE547" s="42">
        <f t="shared" si="718"/>
        <v>53</v>
      </c>
      <c r="AF547" s="42">
        <f t="shared" si="718"/>
        <v>27</v>
      </c>
      <c r="AG547" s="42">
        <f t="shared" si="718"/>
        <v>21</v>
      </c>
    </row>
    <row r="548">
      <c r="A548" s="34" t="s">
        <v>1733</v>
      </c>
      <c r="B548" s="35" t="s">
        <v>66</v>
      </c>
      <c r="C548" s="36"/>
      <c r="D548" s="37" t="s">
        <v>67</v>
      </c>
      <c r="E548" s="37"/>
      <c r="F548" s="37"/>
      <c r="G548" s="35" t="s">
        <v>68</v>
      </c>
      <c r="H548" s="35" t="s">
        <v>156</v>
      </c>
      <c r="I548" s="38">
        <v>45245.0</v>
      </c>
      <c r="J548" s="45" t="s">
        <v>1734</v>
      </c>
      <c r="K548" s="35"/>
      <c r="L548" s="35" t="str">
        <f t="shared" si="629"/>
        <v/>
      </c>
      <c r="M548" s="35" t="s">
        <v>61</v>
      </c>
      <c r="N548" s="35" t="s">
        <v>79</v>
      </c>
      <c r="O548" s="35"/>
      <c r="P548" s="27"/>
      <c r="Q548" s="27"/>
      <c r="R548" s="40">
        <v>6428.0</v>
      </c>
      <c r="S548" s="41">
        <v>44981.0</v>
      </c>
      <c r="T548" s="42">
        <f t="shared" ref="T548:T549" si="720">MONTH(S548)</f>
        <v>2</v>
      </c>
      <c r="U548" s="42">
        <f t="shared" ref="U548:U549" si="721">YEAR(S548)</f>
        <v>2023</v>
      </c>
      <c r="V548" s="43">
        <f t="shared" ref="V548:V549" si="722">R548/(TODAY()-S548)</f>
        <v>19.71779141</v>
      </c>
      <c r="W548" s="44" t="s">
        <v>1735</v>
      </c>
      <c r="X548" s="42">
        <f t="shared" si="6"/>
        <v>0</v>
      </c>
      <c r="Y548" s="42">
        <f t="shared" si="7"/>
        <v>1</v>
      </c>
      <c r="Z548" s="42">
        <f t="shared" si="8"/>
        <v>0</v>
      </c>
      <c r="AA548" s="42">
        <f t="shared" si="9"/>
        <v>0</v>
      </c>
      <c r="AB548" s="42">
        <f t="shared" si="10"/>
        <v>0</v>
      </c>
      <c r="AC548" s="42">
        <f t="shared" ref="AC548:AG548" si="719">X548+AC547</f>
        <v>256</v>
      </c>
      <c r="AD548" s="42">
        <f t="shared" si="719"/>
        <v>187</v>
      </c>
      <c r="AE548" s="42">
        <f t="shared" si="719"/>
        <v>53</v>
      </c>
      <c r="AF548" s="42">
        <f t="shared" si="719"/>
        <v>27</v>
      </c>
      <c r="AG548" s="42">
        <f t="shared" si="719"/>
        <v>21</v>
      </c>
    </row>
    <row r="549">
      <c r="A549" s="34" t="s">
        <v>1736</v>
      </c>
      <c r="B549" s="35" t="s">
        <v>91</v>
      </c>
      <c r="C549" s="36"/>
      <c r="D549" s="37"/>
      <c r="E549" s="37" t="s">
        <v>67</v>
      </c>
      <c r="F549" s="37"/>
      <c r="G549" s="35" t="s">
        <v>68</v>
      </c>
      <c r="H549" s="35" t="s">
        <v>156</v>
      </c>
      <c r="I549" s="38">
        <v>45245.0</v>
      </c>
      <c r="J549" s="45" t="s">
        <v>1737</v>
      </c>
      <c r="K549" s="35" t="s">
        <v>119</v>
      </c>
      <c r="L549" s="35" t="str">
        <f t="shared" si="629"/>
        <v>4.27</v>
      </c>
      <c r="M549" s="35" t="s">
        <v>61</v>
      </c>
      <c r="N549" s="35" t="s">
        <v>72</v>
      </c>
      <c r="O549" s="35"/>
      <c r="P549" s="27"/>
      <c r="Q549" s="27"/>
      <c r="R549" s="40">
        <v>859.0</v>
      </c>
      <c r="S549" s="41">
        <v>45069.0</v>
      </c>
      <c r="T549" s="42">
        <f t="shared" si="720"/>
        <v>5</v>
      </c>
      <c r="U549" s="42">
        <f t="shared" si="721"/>
        <v>2023</v>
      </c>
      <c r="V549" s="43">
        <f t="shared" si="722"/>
        <v>3.609243697</v>
      </c>
      <c r="W549" s="44" t="s">
        <v>1738</v>
      </c>
      <c r="X549" s="42">
        <f t="shared" si="6"/>
        <v>0</v>
      </c>
      <c r="Y549" s="42">
        <f t="shared" si="7"/>
        <v>1</v>
      </c>
      <c r="Z549" s="42">
        <f t="shared" si="8"/>
        <v>0</v>
      </c>
      <c r="AA549" s="42">
        <f t="shared" si="9"/>
        <v>0</v>
      </c>
      <c r="AB549" s="42">
        <f t="shared" si="10"/>
        <v>0</v>
      </c>
      <c r="AC549" s="42">
        <f t="shared" ref="AC549:AG549" si="723">X549+AC548</f>
        <v>256</v>
      </c>
      <c r="AD549" s="42">
        <f t="shared" si="723"/>
        <v>188</v>
      </c>
      <c r="AE549" s="42">
        <f t="shared" si="723"/>
        <v>53</v>
      </c>
      <c r="AF549" s="42">
        <f t="shared" si="723"/>
        <v>27</v>
      </c>
      <c r="AG549" s="42">
        <f t="shared" si="723"/>
        <v>21</v>
      </c>
    </row>
    <row r="550">
      <c r="A550" s="34" t="s">
        <v>1739</v>
      </c>
      <c r="B550" s="35" t="s">
        <v>91</v>
      </c>
      <c r="C550" s="36"/>
      <c r="D550" s="37"/>
      <c r="E550" s="37" t="s">
        <v>67</v>
      </c>
      <c r="F550" s="37"/>
      <c r="G550" s="35" t="s">
        <v>122</v>
      </c>
      <c r="H550" s="35" t="s">
        <v>156</v>
      </c>
      <c r="I550" s="38">
        <v>45245.0</v>
      </c>
      <c r="J550" s="45" t="s">
        <v>1740</v>
      </c>
      <c r="K550" s="35" t="s">
        <v>280</v>
      </c>
      <c r="L550" s="35" t="str">
        <f t="shared" si="629"/>
        <v>4.25</v>
      </c>
      <c r="M550" s="35" t="s">
        <v>61</v>
      </c>
      <c r="N550" s="35" t="s">
        <v>72</v>
      </c>
      <c r="O550" s="35"/>
      <c r="P550" s="27"/>
      <c r="Q550" s="27"/>
      <c r="R550" s="40"/>
      <c r="S550" s="41"/>
      <c r="T550" s="42"/>
      <c r="U550" s="42"/>
      <c r="V550" s="43"/>
      <c r="W550" s="44" t="s">
        <v>1741</v>
      </c>
      <c r="X550" s="42">
        <f t="shared" si="6"/>
        <v>0</v>
      </c>
      <c r="Y550" s="42">
        <f t="shared" si="7"/>
        <v>1</v>
      </c>
      <c r="Z550" s="42">
        <f t="shared" si="8"/>
        <v>0</v>
      </c>
      <c r="AA550" s="42">
        <f t="shared" si="9"/>
        <v>0</v>
      </c>
      <c r="AB550" s="42">
        <f t="shared" si="10"/>
        <v>0</v>
      </c>
      <c r="AC550" s="42">
        <f t="shared" ref="AC550:AG550" si="724">X550+AC549</f>
        <v>256</v>
      </c>
      <c r="AD550" s="42">
        <f t="shared" si="724"/>
        <v>189</v>
      </c>
      <c r="AE550" s="42">
        <f t="shared" si="724"/>
        <v>53</v>
      </c>
      <c r="AF550" s="42">
        <f t="shared" si="724"/>
        <v>27</v>
      </c>
      <c r="AG550" s="42">
        <f t="shared" si="724"/>
        <v>21</v>
      </c>
    </row>
    <row r="551">
      <c r="A551" s="34" t="s">
        <v>1742</v>
      </c>
      <c r="B551" s="35" t="s">
        <v>75</v>
      </c>
      <c r="C551" s="36" t="s">
        <v>67</v>
      </c>
      <c r="D551" s="37"/>
      <c r="E551" s="37"/>
      <c r="F551" s="37"/>
      <c r="G551" s="35" t="s">
        <v>262</v>
      </c>
      <c r="H551" s="35" t="s">
        <v>156</v>
      </c>
      <c r="I551" s="38">
        <v>45246.0</v>
      </c>
      <c r="J551" s="45" t="s">
        <v>1743</v>
      </c>
      <c r="K551" s="35" t="s">
        <v>329</v>
      </c>
      <c r="L551" s="35" t="str">
        <f t="shared" si="629"/>
        <v>4.26</v>
      </c>
      <c r="M551" s="35" t="s">
        <v>60</v>
      </c>
      <c r="N551" s="35" t="s">
        <v>72</v>
      </c>
      <c r="O551" s="35"/>
      <c r="P551" s="27"/>
      <c r="Q551" s="27"/>
      <c r="R551" s="40"/>
      <c r="S551" s="41"/>
      <c r="T551" s="42"/>
      <c r="U551" s="42"/>
      <c r="V551" s="43"/>
      <c r="W551" s="44" t="s">
        <v>1744</v>
      </c>
      <c r="X551" s="42">
        <f t="shared" si="6"/>
        <v>1</v>
      </c>
      <c r="Y551" s="42">
        <f t="shared" si="7"/>
        <v>0</v>
      </c>
      <c r="Z551" s="42">
        <f t="shared" si="8"/>
        <v>0</v>
      </c>
      <c r="AA551" s="42">
        <f t="shared" si="9"/>
        <v>0</v>
      </c>
      <c r="AB551" s="42">
        <f t="shared" si="10"/>
        <v>0</v>
      </c>
      <c r="AC551" s="42">
        <f t="shared" ref="AC551:AG551" si="725">X551+AC550</f>
        <v>257</v>
      </c>
      <c r="AD551" s="42">
        <f t="shared" si="725"/>
        <v>189</v>
      </c>
      <c r="AE551" s="42">
        <f t="shared" si="725"/>
        <v>53</v>
      </c>
      <c r="AF551" s="42">
        <f t="shared" si="725"/>
        <v>27</v>
      </c>
      <c r="AG551" s="42">
        <f t="shared" si="725"/>
        <v>21</v>
      </c>
    </row>
    <row r="552">
      <c r="A552" s="34" t="s">
        <v>1745</v>
      </c>
      <c r="B552" s="35" t="s">
        <v>75</v>
      </c>
      <c r="C552" s="36" t="s">
        <v>67</v>
      </c>
      <c r="D552" s="37"/>
      <c r="E552" s="37"/>
      <c r="F552" s="37"/>
      <c r="G552" s="35" t="s">
        <v>68</v>
      </c>
      <c r="H552" s="35" t="s">
        <v>764</v>
      </c>
      <c r="I552" s="38">
        <v>45246.0</v>
      </c>
      <c r="J552" s="45" t="s">
        <v>1746</v>
      </c>
      <c r="K552" s="35" t="s">
        <v>329</v>
      </c>
      <c r="L552" s="35" t="str">
        <f t="shared" si="629"/>
        <v>4.26</v>
      </c>
      <c r="M552" s="35" t="s">
        <v>62</v>
      </c>
      <c r="N552" s="35" t="s">
        <v>79</v>
      </c>
      <c r="O552" s="35"/>
      <c r="P552" s="27"/>
      <c r="Q552" s="27"/>
      <c r="R552" s="40">
        <v>2721.0</v>
      </c>
      <c r="S552" s="41">
        <v>44446.0</v>
      </c>
      <c r="T552" s="42">
        <f t="shared" ref="T552:T555" si="727">MONTH(S552)</f>
        <v>9</v>
      </c>
      <c r="U552" s="42">
        <f t="shared" ref="U552:U555" si="728">YEAR(S552)</f>
        <v>2021</v>
      </c>
      <c r="V552" s="43">
        <f t="shared" ref="V552:V555" si="729">R552/(TODAY()-S552)</f>
        <v>3.160278746</v>
      </c>
      <c r="W552" s="44" t="s">
        <v>1747</v>
      </c>
      <c r="X552" s="42">
        <f t="shared" si="6"/>
        <v>0</v>
      </c>
      <c r="Y552" s="42">
        <f t="shared" si="7"/>
        <v>0</v>
      </c>
      <c r="Z552" s="42">
        <f t="shared" si="8"/>
        <v>1</v>
      </c>
      <c r="AA552" s="42">
        <f t="shared" si="9"/>
        <v>0</v>
      </c>
      <c r="AB552" s="42">
        <f t="shared" si="10"/>
        <v>0</v>
      </c>
      <c r="AC552" s="42">
        <f t="shared" ref="AC552:AG552" si="726">X552+AC551</f>
        <v>257</v>
      </c>
      <c r="AD552" s="42">
        <f t="shared" si="726"/>
        <v>189</v>
      </c>
      <c r="AE552" s="42">
        <f t="shared" si="726"/>
        <v>54</v>
      </c>
      <c r="AF552" s="42">
        <f t="shared" si="726"/>
        <v>27</v>
      </c>
      <c r="AG552" s="42">
        <f t="shared" si="726"/>
        <v>21</v>
      </c>
    </row>
    <row r="553">
      <c r="A553" s="34" t="s">
        <v>1748</v>
      </c>
      <c r="B553" s="35" t="s">
        <v>75</v>
      </c>
      <c r="C553" s="36" t="s">
        <v>67</v>
      </c>
      <c r="D553" s="37"/>
      <c r="E553" s="37"/>
      <c r="F553" s="37"/>
      <c r="G553" s="35" t="s">
        <v>68</v>
      </c>
      <c r="H553" s="35" t="s">
        <v>156</v>
      </c>
      <c r="I553" s="38">
        <v>45247.0</v>
      </c>
      <c r="J553" s="45" t="s">
        <v>1749</v>
      </c>
      <c r="K553" s="35" t="s">
        <v>119</v>
      </c>
      <c r="L553" s="35" t="str">
        <f t="shared" si="629"/>
        <v>4.27</v>
      </c>
      <c r="M553" s="35" t="s">
        <v>61</v>
      </c>
      <c r="N553" s="35" t="s">
        <v>72</v>
      </c>
      <c r="O553" s="35" t="s">
        <v>734</v>
      </c>
      <c r="P553" s="50" t="s">
        <v>1750</v>
      </c>
      <c r="Q553" s="27"/>
      <c r="R553" s="40">
        <v>461.0</v>
      </c>
      <c r="S553" s="41">
        <v>44574.0</v>
      </c>
      <c r="T553" s="42">
        <f t="shared" si="727"/>
        <v>1</v>
      </c>
      <c r="U553" s="42">
        <f t="shared" si="728"/>
        <v>2022</v>
      </c>
      <c r="V553" s="43">
        <f t="shared" si="729"/>
        <v>0.6289222374</v>
      </c>
      <c r="W553" s="44" t="s">
        <v>1751</v>
      </c>
      <c r="X553" s="42">
        <f t="shared" si="6"/>
        <v>0</v>
      </c>
      <c r="Y553" s="42">
        <f t="shared" si="7"/>
        <v>1</v>
      </c>
      <c r="Z553" s="42">
        <f t="shared" si="8"/>
        <v>0</v>
      </c>
      <c r="AA553" s="42">
        <f t="shared" si="9"/>
        <v>0</v>
      </c>
      <c r="AB553" s="42">
        <f t="shared" si="10"/>
        <v>0</v>
      </c>
      <c r="AC553" s="42">
        <f t="shared" ref="AC553:AG553" si="730">X553+AC552</f>
        <v>257</v>
      </c>
      <c r="AD553" s="42">
        <f t="shared" si="730"/>
        <v>190</v>
      </c>
      <c r="AE553" s="42">
        <f t="shared" si="730"/>
        <v>54</v>
      </c>
      <c r="AF553" s="42">
        <f t="shared" si="730"/>
        <v>27</v>
      </c>
      <c r="AG553" s="42">
        <f t="shared" si="730"/>
        <v>21</v>
      </c>
    </row>
    <row r="554">
      <c r="A554" s="34" t="s">
        <v>1752</v>
      </c>
      <c r="B554" s="35" t="s">
        <v>66</v>
      </c>
      <c r="C554" s="36"/>
      <c r="D554" s="37" t="s">
        <v>67</v>
      </c>
      <c r="E554" s="37"/>
      <c r="F554" s="37"/>
      <c r="G554" s="35" t="s">
        <v>68</v>
      </c>
      <c r="H554" s="35" t="s">
        <v>156</v>
      </c>
      <c r="I554" s="38">
        <v>45247.0</v>
      </c>
      <c r="J554" s="45" t="s">
        <v>1753</v>
      </c>
      <c r="K554" s="35" t="s">
        <v>119</v>
      </c>
      <c r="L554" s="35" t="str">
        <f t="shared" si="629"/>
        <v>4.27</v>
      </c>
      <c r="M554" s="35" t="s">
        <v>62</v>
      </c>
      <c r="N554" s="35" t="s">
        <v>72</v>
      </c>
      <c r="O554" s="35"/>
      <c r="P554" s="27"/>
      <c r="Q554" s="27"/>
      <c r="R554" s="40">
        <v>1709.0</v>
      </c>
      <c r="S554" s="41">
        <v>44845.0</v>
      </c>
      <c r="T554" s="42">
        <f t="shared" si="727"/>
        <v>10</v>
      </c>
      <c r="U554" s="42">
        <f t="shared" si="728"/>
        <v>2022</v>
      </c>
      <c r="V554" s="43">
        <f t="shared" si="729"/>
        <v>3.699134199</v>
      </c>
      <c r="W554" s="44" t="s">
        <v>1754</v>
      </c>
      <c r="X554" s="42">
        <f t="shared" si="6"/>
        <v>0</v>
      </c>
      <c r="Y554" s="42">
        <f t="shared" si="7"/>
        <v>0</v>
      </c>
      <c r="Z554" s="42">
        <f t="shared" si="8"/>
        <v>1</v>
      </c>
      <c r="AA554" s="42">
        <f t="shared" si="9"/>
        <v>0</v>
      </c>
      <c r="AB554" s="42">
        <f t="shared" si="10"/>
        <v>0</v>
      </c>
      <c r="AC554" s="42">
        <f t="shared" ref="AC554:AG554" si="731">X554+AC553</f>
        <v>257</v>
      </c>
      <c r="AD554" s="42">
        <f t="shared" si="731"/>
        <v>190</v>
      </c>
      <c r="AE554" s="42">
        <f t="shared" si="731"/>
        <v>55</v>
      </c>
      <c r="AF554" s="42">
        <f t="shared" si="731"/>
        <v>27</v>
      </c>
      <c r="AG554" s="42">
        <f t="shared" si="731"/>
        <v>21</v>
      </c>
    </row>
    <row r="555">
      <c r="A555" s="34" t="s">
        <v>1755</v>
      </c>
      <c r="B555" s="35" t="s">
        <v>148</v>
      </c>
      <c r="C555" s="36"/>
      <c r="D555" s="37" t="s">
        <v>67</v>
      </c>
      <c r="E555" s="37"/>
      <c r="F555" s="37"/>
      <c r="G555" s="35" t="s">
        <v>68</v>
      </c>
      <c r="H555" s="35" t="s">
        <v>764</v>
      </c>
      <c r="I555" s="38">
        <v>45247.0</v>
      </c>
      <c r="J555" s="45" t="s">
        <v>1756</v>
      </c>
      <c r="K555" s="35" t="s">
        <v>652</v>
      </c>
      <c r="L555" s="35" t="str">
        <f t="shared" si="629"/>
        <v>5.01</v>
      </c>
      <c r="M555" s="35" t="s">
        <v>62</v>
      </c>
      <c r="N555" s="35" t="s">
        <v>72</v>
      </c>
      <c r="O555" s="35"/>
      <c r="P555" s="27"/>
      <c r="Q555" s="27"/>
      <c r="R555" s="40">
        <v>4572.0</v>
      </c>
      <c r="S555" s="41">
        <v>44280.0</v>
      </c>
      <c r="T555" s="42">
        <f t="shared" si="727"/>
        <v>3</v>
      </c>
      <c r="U555" s="42">
        <f t="shared" si="728"/>
        <v>2021</v>
      </c>
      <c r="V555" s="43">
        <f t="shared" si="729"/>
        <v>4.451801363</v>
      </c>
      <c r="W555" s="44" t="s">
        <v>1757</v>
      </c>
      <c r="X555" s="42">
        <f t="shared" si="6"/>
        <v>0</v>
      </c>
      <c r="Y555" s="42">
        <f t="shared" si="7"/>
        <v>0</v>
      </c>
      <c r="Z555" s="42">
        <f t="shared" si="8"/>
        <v>1</v>
      </c>
      <c r="AA555" s="42">
        <f t="shared" si="9"/>
        <v>0</v>
      </c>
      <c r="AB555" s="42">
        <f t="shared" si="10"/>
        <v>0</v>
      </c>
      <c r="AC555" s="42">
        <f t="shared" ref="AC555:AG555" si="732">X555+AC554</f>
        <v>257</v>
      </c>
      <c r="AD555" s="42">
        <f t="shared" si="732"/>
        <v>190</v>
      </c>
      <c r="AE555" s="42">
        <f t="shared" si="732"/>
        <v>56</v>
      </c>
      <c r="AF555" s="42">
        <f t="shared" si="732"/>
        <v>27</v>
      </c>
      <c r="AG555" s="42">
        <f t="shared" si="732"/>
        <v>21</v>
      </c>
    </row>
    <row r="556">
      <c r="A556" s="34" t="s">
        <v>1758</v>
      </c>
      <c r="B556" s="35" t="s">
        <v>66</v>
      </c>
      <c r="C556" s="36"/>
      <c r="D556" s="37" t="s">
        <v>67</v>
      </c>
      <c r="E556" s="37"/>
      <c r="F556" s="37"/>
      <c r="G556" s="35" t="s">
        <v>262</v>
      </c>
      <c r="H556" s="35" t="s">
        <v>156</v>
      </c>
      <c r="I556" s="38">
        <v>45247.0</v>
      </c>
      <c r="J556" s="45" t="s">
        <v>1759</v>
      </c>
      <c r="K556" s="35" t="s">
        <v>431</v>
      </c>
      <c r="L556" s="35" t="str">
        <f t="shared" si="629"/>
        <v>4.27</v>
      </c>
      <c r="M556" s="35" t="s">
        <v>60</v>
      </c>
      <c r="N556" s="35" t="s">
        <v>72</v>
      </c>
      <c r="O556" s="35"/>
      <c r="P556" s="27"/>
      <c r="Q556" s="27"/>
      <c r="R556" s="40"/>
      <c r="S556" s="41">
        <v>45183.0</v>
      </c>
      <c r="T556" s="42"/>
      <c r="U556" s="42"/>
      <c r="V556" s="43"/>
      <c r="W556" s="44" t="s">
        <v>1760</v>
      </c>
      <c r="X556" s="42">
        <f t="shared" si="6"/>
        <v>1</v>
      </c>
      <c r="Y556" s="42">
        <f t="shared" si="7"/>
        <v>0</v>
      </c>
      <c r="Z556" s="42">
        <f t="shared" si="8"/>
        <v>0</v>
      </c>
      <c r="AA556" s="42">
        <f t="shared" si="9"/>
        <v>0</v>
      </c>
      <c r="AB556" s="42">
        <f t="shared" si="10"/>
        <v>0</v>
      </c>
      <c r="AC556" s="42">
        <f t="shared" ref="AC556:AG556" si="733">X556+AC555</f>
        <v>258</v>
      </c>
      <c r="AD556" s="42">
        <f t="shared" si="733"/>
        <v>190</v>
      </c>
      <c r="AE556" s="42">
        <f t="shared" si="733"/>
        <v>56</v>
      </c>
      <c r="AF556" s="42">
        <f t="shared" si="733"/>
        <v>27</v>
      </c>
      <c r="AG556" s="42">
        <f t="shared" si="733"/>
        <v>21</v>
      </c>
    </row>
    <row r="557">
      <c r="A557" s="34" t="s">
        <v>1761</v>
      </c>
      <c r="B557" s="35" t="s">
        <v>75</v>
      </c>
      <c r="C557" s="36" t="s">
        <v>67</v>
      </c>
      <c r="D557" s="37"/>
      <c r="E557" s="37"/>
      <c r="F557" s="37"/>
      <c r="G557" s="35" t="s">
        <v>68</v>
      </c>
      <c r="H557" s="35" t="s">
        <v>156</v>
      </c>
      <c r="I557" s="38">
        <v>45247.0</v>
      </c>
      <c r="J557" s="45" t="s">
        <v>1762</v>
      </c>
      <c r="K557" s="35" t="s">
        <v>119</v>
      </c>
      <c r="L557" s="35" t="str">
        <f t="shared" si="629"/>
        <v>4.27</v>
      </c>
      <c r="M557" s="35" t="s">
        <v>60</v>
      </c>
      <c r="N557" s="35" t="s">
        <v>72</v>
      </c>
      <c r="O557" s="35" t="s">
        <v>734</v>
      </c>
      <c r="P557" s="50" t="s">
        <v>1763</v>
      </c>
      <c r="Q557" s="27"/>
      <c r="R557" s="40"/>
      <c r="S557" s="41">
        <v>45245.0</v>
      </c>
      <c r="T557" s="42"/>
      <c r="U557" s="42"/>
      <c r="V557" s="43"/>
      <c r="W557" s="44" t="s">
        <v>1764</v>
      </c>
      <c r="X557" s="42">
        <f t="shared" si="6"/>
        <v>1</v>
      </c>
      <c r="Y557" s="42">
        <f t="shared" si="7"/>
        <v>0</v>
      </c>
      <c r="Z557" s="42">
        <f t="shared" si="8"/>
        <v>0</v>
      </c>
      <c r="AA557" s="42">
        <f t="shared" si="9"/>
        <v>0</v>
      </c>
      <c r="AB557" s="42">
        <f t="shared" si="10"/>
        <v>0</v>
      </c>
      <c r="AC557" s="42">
        <f t="shared" ref="AC557:AG557" si="734">X557+AC556</f>
        <v>259</v>
      </c>
      <c r="AD557" s="42">
        <f t="shared" si="734"/>
        <v>190</v>
      </c>
      <c r="AE557" s="42">
        <f t="shared" si="734"/>
        <v>56</v>
      </c>
      <c r="AF557" s="42">
        <f t="shared" si="734"/>
        <v>27</v>
      </c>
      <c r="AG557" s="42">
        <f t="shared" si="734"/>
        <v>21</v>
      </c>
    </row>
    <row r="558">
      <c r="A558" s="48" t="s">
        <v>1765</v>
      </c>
      <c r="B558" s="35" t="s">
        <v>75</v>
      </c>
      <c r="C558" s="36"/>
      <c r="D558" s="37" t="s">
        <v>67</v>
      </c>
      <c r="E558" s="37"/>
      <c r="F558" s="37"/>
      <c r="G558" s="35" t="s">
        <v>122</v>
      </c>
      <c r="H558" s="35" t="s">
        <v>156</v>
      </c>
      <c r="I558" s="38">
        <v>45247.0</v>
      </c>
      <c r="J558" s="45" t="s">
        <v>1766</v>
      </c>
      <c r="K558" s="35" t="s">
        <v>1332</v>
      </c>
      <c r="L558" s="35" t="str">
        <f t="shared" si="629"/>
        <v>5.02</v>
      </c>
      <c r="M558" s="35" t="s">
        <v>60</v>
      </c>
      <c r="N558" s="35" t="s">
        <v>72</v>
      </c>
      <c r="O558" s="35" t="s">
        <v>734</v>
      </c>
      <c r="P558" s="27"/>
      <c r="Q558" s="27"/>
      <c r="R558" s="40"/>
      <c r="S558" s="41"/>
      <c r="T558" s="42"/>
      <c r="U558" s="42"/>
      <c r="V558" s="43"/>
      <c r="W558" s="44" t="s">
        <v>1767</v>
      </c>
      <c r="X558" s="42">
        <f t="shared" si="6"/>
        <v>1</v>
      </c>
      <c r="Y558" s="42">
        <f t="shared" si="7"/>
        <v>0</v>
      </c>
      <c r="Z558" s="42">
        <f t="shared" si="8"/>
        <v>0</v>
      </c>
      <c r="AA558" s="42">
        <f t="shared" si="9"/>
        <v>0</v>
      </c>
      <c r="AB558" s="42">
        <f t="shared" si="10"/>
        <v>0</v>
      </c>
      <c r="AC558" s="42">
        <f t="shared" ref="AC558:AG558" si="735">X558+AC557</f>
        <v>260</v>
      </c>
      <c r="AD558" s="42">
        <f t="shared" si="735"/>
        <v>190</v>
      </c>
      <c r="AE558" s="42">
        <f t="shared" si="735"/>
        <v>56</v>
      </c>
      <c r="AF558" s="42">
        <f t="shared" si="735"/>
        <v>27</v>
      </c>
      <c r="AG558" s="42">
        <f t="shared" si="735"/>
        <v>21</v>
      </c>
    </row>
    <row r="559">
      <c r="A559" s="34" t="s">
        <v>1768</v>
      </c>
      <c r="B559" s="35" t="s">
        <v>66</v>
      </c>
      <c r="C559" s="36"/>
      <c r="D559" s="37" t="s">
        <v>67</v>
      </c>
      <c r="E559" s="37"/>
      <c r="F559" s="37"/>
      <c r="G559" s="35" t="s">
        <v>68</v>
      </c>
      <c r="H559" s="35" t="s">
        <v>156</v>
      </c>
      <c r="I559" s="38">
        <v>45247.0</v>
      </c>
      <c r="J559" s="45" t="s">
        <v>1769</v>
      </c>
      <c r="K559" s="35" t="s">
        <v>329</v>
      </c>
      <c r="L559" s="35" t="str">
        <f t="shared" si="629"/>
        <v>4.26</v>
      </c>
      <c r="M559" s="35" t="s">
        <v>61</v>
      </c>
      <c r="N559" s="35" t="s">
        <v>72</v>
      </c>
      <c r="O559" s="35"/>
      <c r="P559" s="27"/>
      <c r="Q559" s="27"/>
      <c r="R559" s="40">
        <v>201.0</v>
      </c>
      <c r="S559" s="41">
        <v>45044.0</v>
      </c>
      <c r="T559" s="42">
        <f t="shared" ref="T559:T569" si="737">MONTH(S559)</f>
        <v>4</v>
      </c>
      <c r="U559" s="42">
        <f t="shared" ref="U559:U569" si="738">YEAR(S559)</f>
        <v>2023</v>
      </c>
      <c r="V559" s="43">
        <f t="shared" ref="V559:V567" si="739">R559/(TODAY()-S559)</f>
        <v>0.7642585551</v>
      </c>
      <c r="W559" s="44" t="s">
        <v>1770</v>
      </c>
      <c r="X559" s="42">
        <f t="shared" si="6"/>
        <v>0</v>
      </c>
      <c r="Y559" s="42">
        <f t="shared" si="7"/>
        <v>1</v>
      </c>
      <c r="Z559" s="42">
        <f t="shared" si="8"/>
        <v>0</v>
      </c>
      <c r="AA559" s="42">
        <f t="shared" si="9"/>
        <v>0</v>
      </c>
      <c r="AB559" s="42">
        <f t="shared" si="10"/>
        <v>0</v>
      </c>
      <c r="AC559" s="42">
        <f t="shared" ref="AC559:AG559" si="736">X559+AC558</f>
        <v>260</v>
      </c>
      <c r="AD559" s="42">
        <f t="shared" si="736"/>
        <v>191</v>
      </c>
      <c r="AE559" s="42">
        <f t="shared" si="736"/>
        <v>56</v>
      </c>
      <c r="AF559" s="42">
        <f t="shared" si="736"/>
        <v>27</v>
      </c>
      <c r="AG559" s="42">
        <f t="shared" si="736"/>
        <v>21</v>
      </c>
    </row>
    <row r="560">
      <c r="A560" s="34" t="s">
        <v>1771</v>
      </c>
      <c r="B560" s="35" t="s">
        <v>75</v>
      </c>
      <c r="C560" s="36" t="s">
        <v>67</v>
      </c>
      <c r="D560" s="37"/>
      <c r="E560" s="37"/>
      <c r="F560" s="37"/>
      <c r="G560" s="35" t="s">
        <v>68</v>
      </c>
      <c r="H560" s="35" t="s">
        <v>764</v>
      </c>
      <c r="I560" s="38">
        <v>45248.0</v>
      </c>
      <c r="J560" s="45" t="s">
        <v>1772</v>
      </c>
      <c r="K560" s="35" t="s">
        <v>652</v>
      </c>
      <c r="L560" s="35" t="str">
        <f t="shared" si="629"/>
        <v>5.01</v>
      </c>
      <c r="M560" s="35" t="s">
        <v>60</v>
      </c>
      <c r="N560" s="35" t="s">
        <v>72</v>
      </c>
      <c r="O560" s="35"/>
      <c r="P560" s="27"/>
      <c r="Q560" s="27"/>
      <c r="R560" s="40">
        <v>6172.0</v>
      </c>
      <c r="S560" s="41">
        <v>42607.0</v>
      </c>
      <c r="T560" s="42">
        <f t="shared" si="737"/>
        <v>8</v>
      </c>
      <c r="U560" s="42">
        <f t="shared" si="738"/>
        <v>2016</v>
      </c>
      <c r="V560" s="43">
        <f t="shared" si="739"/>
        <v>2.285925926</v>
      </c>
      <c r="W560" s="44" t="s">
        <v>1773</v>
      </c>
      <c r="X560" s="42">
        <f t="shared" si="6"/>
        <v>1</v>
      </c>
      <c r="Y560" s="42">
        <f t="shared" si="7"/>
        <v>0</v>
      </c>
      <c r="Z560" s="42">
        <f t="shared" si="8"/>
        <v>0</v>
      </c>
      <c r="AA560" s="42">
        <f t="shared" si="9"/>
        <v>0</v>
      </c>
      <c r="AB560" s="42">
        <f t="shared" si="10"/>
        <v>0</v>
      </c>
      <c r="AC560" s="42">
        <f t="shared" ref="AC560:AG560" si="740">X560+AC559</f>
        <v>261</v>
      </c>
      <c r="AD560" s="42">
        <f t="shared" si="740"/>
        <v>191</v>
      </c>
      <c r="AE560" s="42">
        <f t="shared" si="740"/>
        <v>56</v>
      </c>
      <c r="AF560" s="42">
        <f t="shared" si="740"/>
        <v>27</v>
      </c>
      <c r="AG560" s="42">
        <f t="shared" si="740"/>
        <v>21</v>
      </c>
    </row>
    <row r="561">
      <c r="A561" s="34" t="s">
        <v>1774</v>
      </c>
      <c r="B561" s="35" t="s">
        <v>91</v>
      </c>
      <c r="C561" s="36"/>
      <c r="D561" s="37"/>
      <c r="E561" s="37" t="s">
        <v>67</v>
      </c>
      <c r="F561" s="37"/>
      <c r="G561" s="35" t="s">
        <v>68</v>
      </c>
      <c r="H561" s="35" t="s">
        <v>156</v>
      </c>
      <c r="I561" s="38">
        <v>45249.0</v>
      </c>
      <c r="J561" s="45" t="s">
        <v>1775</v>
      </c>
      <c r="K561" s="35" t="s">
        <v>1188</v>
      </c>
      <c r="L561" s="35" t="str">
        <f t="shared" si="629"/>
        <v>5.02</v>
      </c>
      <c r="M561" s="35" t="s">
        <v>62</v>
      </c>
      <c r="N561" s="35" t="s">
        <v>72</v>
      </c>
      <c r="O561" s="35"/>
      <c r="P561" s="27"/>
      <c r="Q561" s="27"/>
      <c r="R561" s="40">
        <v>47.0</v>
      </c>
      <c r="S561" s="41">
        <v>45224.0</v>
      </c>
      <c r="T561" s="42">
        <f t="shared" si="737"/>
        <v>10</v>
      </c>
      <c r="U561" s="42">
        <f t="shared" si="738"/>
        <v>2023</v>
      </c>
      <c r="V561" s="43">
        <f t="shared" si="739"/>
        <v>0.5662650602</v>
      </c>
      <c r="W561" s="44" t="s">
        <v>1776</v>
      </c>
      <c r="X561" s="42">
        <f t="shared" si="6"/>
        <v>0</v>
      </c>
      <c r="Y561" s="42">
        <f t="shared" si="7"/>
        <v>0</v>
      </c>
      <c r="Z561" s="42">
        <f t="shared" si="8"/>
        <v>1</v>
      </c>
      <c r="AA561" s="42">
        <f t="shared" si="9"/>
        <v>0</v>
      </c>
      <c r="AB561" s="42">
        <f t="shared" si="10"/>
        <v>0</v>
      </c>
      <c r="AC561" s="42">
        <f t="shared" ref="AC561:AG561" si="741">X561+AC560</f>
        <v>261</v>
      </c>
      <c r="AD561" s="42">
        <f t="shared" si="741"/>
        <v>191</v>
      </c>
      <c r="AE561" s="42">
        <f t="shared" si="741"/>
        <v>57</v>
      </c>
      <c r="AF561" s="42">
        <f t="shared" si="741"/>
        <v>27</v>
      </c>
      <c r="AG561" s="42">
        <f t="shared" si="741"/>
        <v>21</v>
      </c>
    </row>
    <row r="562">
      <c r="A562" s="34" t="s">
        <v>1777</v>
      </c>
      <c r="B562" s="35" t="s">
        <v>66</v>
      </c>
      <c r="C562" s="36"/>
      <c r="D562" s="37" t="s">
        <v>67</v>
      </c>
      <c r="E562" s="37"/>
      <c r="F562" s="37"/>
      <c r="G562" s="35" t="s">
        <v>68</v>
      </c>
      <c r="H562" s="35" t="s">
        <v>156</v>
      </c>
      <c r="I562" s="38">
        <v>45251.0</v>
      </c>
      <c r="J562" s="45" t="s">
        <v>1778</v>
      </c>
      <c r="K562" s="35" t="s">
        <v>329</v>
      </c>
      <c r="L562" s="35" t="str">
        <f t="shared" si="629"/>
        <v>4.26</v>
      </c>
      <c r="M562" s="35" t="s">
        <v>61</v>
      </c>
      <c r="N562" s="35" t="s">
        <v>72</v>
      </c>
      <c r="O562" s="35"/>
      <c r="P562" s="27"/>
      <c r="Q562" s="27"/>
      <c r="R562" s="40">
        <v>3563.0</v>
      </c>
      <c r="S562" s="41">
        <v>43791.0</v>
      </c>
      <c r="T562" s="42">
        <f t="shared" si="737"/>
        <v>11</v>
      </c>
      <c r="U562" s="42">
        <f t="shared" si="738"/>
        <v>2019</v>
      </c>
      <c r="V562" s="43">
        <f t="shared" si="739"/>
        <v>2.350263852</v>
      </c>
      <c r="W562" s="44" t="s">
        <v>1779</v>
      </c>
      <c r="X562" s="42">
        <f t="shared" si="6"/>
        <v>0</v>
      </c>
      <c r="Y562" s="42">
        <f t="shared" si="7"/>
        <v>1</v>
      </c>
      <c r="Z562" s="42">
        <f t="shared" si="8"/>
        <v>0</v>
      </c>
      <c r="AA562" s="42">
        <f t="shared" si="9"/>
        <v>0</v>
      </c>
      <c r="AB562" s="42">
        <f t="shared" si="10"/>
        <v>0</v>
      </c>
      <c r="AC562" s="42">
        <f t="shared" ref="AC562:AG562" si="742">X562+AC561</f>
        <v>261</v>
      </c>
      <c r="AD562" s="42">
        <f t="shared" si="742"/>
        <v>192</v>
      </c>
      <c r="AE562" s="42">
        <f t="shared" si="742"/>
        <v>57</v>
      </c>
      <c r="AF562" s="42">
        <f t="shared" si="742"/>
        <v>27</v>
      </c>
      <c r="AG562" s="42">
        <f t="shared" si="742"/>
        <v>21</v>
      </c>
    </row>
    <row r="563">
      <c r="A563" s="34" t="s">
        <v>1780</v>
      </c>
      <c r="B563" s="35" t="s">
        <v>91</v>
      </c>
      <c r="C563" s="36"/>
      <c r="D563" s="37"/>
      <c r="E563" s="37" t="s">
        <v>67</v>
      </c>
      <c r="F563" s="37"/>
      <c r="G563" s="35" t="s">
        <v>68</v>
      </c>
      <c r="H563" s="35" t="s">
        <v>156</v>
      </c>
      <c r="I563" s="38">
        <v>45251.0</v>
      </c>
      <c r="J563" s="45" t="s">
        <v>1781</v>
      </c>
      <c r="K563" s="35" t="s">
        <v>119</v>
      </c>
      <c r="L563" s="35" t="str">
        <f t="shared" si="629"/>
        <v>4.27</v>
      </c>
      <c r="M563" s="35" t="s">
        <v>60</v>
      </c>
      <c r="N563" s="35" t="s">
        <v>72</v>
      </c>
      <c r="O563" s="35"/>
      <c r="P563" s="27"/>
      <c r="Q563" s="27"/>
      <c r="R563" s="40">
        <v>9.0</v>
      </c>
      <c r="S563" s="41">
        <v>45191.0</v>
      </c>
      <c r="T563" s="42">
        <f t="shared" si="737"/>
        <v>9</v>
      </c>
      <c r="U563" s="42">
        <f t="shared" si="738"/>
        <v>2023</v>
      </c>
      <c r="V563" s="43">
        <f t="shared" si="739"/>
        <v>0.0775862069</v>
      </c>
      <c r="W563" s="44" t="s">
        <v>1782</v>
      </c>
      <c r="X563" s="42">
        <f t="shared" si="6"/>
        <v>1</v>
      </c>
      <c r="Y563" s="42">
        <f t="shared" si="7"/>
        <v>0</v>
      </c>
      <c r="Z563" s="42">
        <f t="shared" si="8"/>
        <v>0</v>
      </c>
      <c r="AA563" s="42">
        <f t="shared" si="9"/>
        <v>0</v>
      </c>
      <c r="AB563" s="42">
        <f t="shared" si="10"/>
        <v>0</v>
      </c>
      <c r="AC563" s="42">
        <f t="shared" ref="AC563:AG563" si="743">X563+AC562</f>
        <v>262</v>
      </c>
      <c r="AD563" s="42">
        <f t="shared" si="743"/>
        <v>192</v>
      </c>
      <c r="AE563" s="42">
        <f t="shared" si="743"/>
        <v>57</v>
      </c>
      <c r="AF563" s="42">
        <f t="shared" si="743"/>
        <v>27</v>
      </c>
      <c r="AG563" s="42">
        <f t="shared" si="743"/>
        <v>21</v>
      </c>
    </row>
    <row r="564">
      <c r="A564" s="34" t="s">
        <v>1783</v>
      </c>
      <c r="B564" s="35" t="s">
        <v>75</v>
      </c>
      <c r="C564" s="36" t="s">
        <v>67</v>
      </c>
      <c r="D564" s="37"/>
      <c r="E564" s="37"/>
      <c r="F564" s="37"/>
      <c r="G564" s="35" t="s">
        <v>68</v>
      </c>
      <c r="H564" s="35" t="s">
        <v>784</v>
      </c>
      <c r="I564" s="38">
        <v>45251.0</v>
      </c>
      <c r="J564" s="39"/>
      <c r="K564" s="35"/>
      <c r="L564" s="35"/>
      <c r="M564" s="35" t="s">
        <v>60</v>
      </c>
      <c r="N564" s="35" t="s">
        <v>72</v>
      </c>
      <c r="O564" s="35" t="s">
        <v>734</v>
      </c>
      <c r="P564" s="27"/>
      <c r="Q564" s="27"/>
      <c r="R564" s="40">
        <v>1595.0</v>
      </c>
      <c r="S564" s="41">
        <v>43614.0</v>
      </c>
      <c r="T564" s="42">
        <f t="shared" si="737"/>
        <v>5</v>
      </c>
      <c r="U564" s="42">
        <f t="shared" si="738"/>
        <v>2019</v>
      </c>
      <c r="V564" s="43">
        <f t="shared" si="739"/>
        <v>0.9421145895</v>
      </c>
      <c r="W564" s="44" t="s">
        <v>1784</v>
      </c>
      <c r="X564" s="42">
        <f t="shared" si="6"/>
        <v>1</v>
      </c>
      <c r="Y564" s="42">
        <f t="shared" si="7"/>
        <v>0</v>
      </c>
      <c r="Z564" s="42">
        <f t="shared" si="8"/>
        <v>0</v>
      </c>
      <c r="AA564" s="42">
        <f t="shared" si="9"/>
        <v>0</v>
      </c>
      <c r="AB564" s="42">
        <f t="shared" si="10"/>
        <v>0</v>
      </c>
      <c r="AC564" s="42">
        <f t="shared" ref="AC564:AG564" si="744">X564+AC563</f>
        <v>263</v>
      </c>
      <c r="AD564" s="42">
        <f t="shared" si="744"/>
        <v>192</v>
      </c>
      <c r="AE564" s="42">
        <f t="shared" si="744"/>
        <v>57</v>
      </c>
      <c r="AF564" s="42">
        <f t="shared" si="744"/>
        <v>27</v>
      </c>
      <c r="AG564" s="42">
        <f t="shared" si="744"/>
        <v>21</v>
      </c>
    </row>
    <row r="565">
      <c r="A565" s="34" t="s">
        <v>1785</v>
      </c>
      <c r="B565" s="35" t="s">
        <v>75</v>
      </c>
      <c r="C565" s="36" t="s">
        <v>67</v>
      </c>
      <c r="D565" s="37"/>
      <c r="E565" s="37"/>
      <c r="F565" s="37"/>
      <c r="G565" s="35" t="s">
        <v>68</v>
      </c>
      <c r="H565" s="35" t="s">
        <v>156</v>
      </c>
      <c r="I565" s="38">
        <v>45252.0</v>
      </c>
      <c r="J565" s="45" t="s">
        <v>1786</v>
      </c>
      <c r="K565" s="35" t="s">
        <v>119</v>
      </c>
      <c r="L565" s="35" t="str">
        <f t="shared" ref="L565:L577" si="746">LEFT(K565,4)</f>
        <v>4.27</v>
      </c>
      <c r="M565" s="35" t="s">
        <v>60</v>
      </c>
      <c r="N565" s="35" t="s">
        <v>72</v>
      </c>
      <c r="O565" s="35" t="s">
        <v>734</v>
      </c>
      <c r="P565" s="27"/>
      <c r="Q565" s="27"/>
      <c r="R565" s="40">
        <v>2.0</v>
      </c>
      <c r="S565" s="41">
        <v>44813.0</v>
      </c>
      <c r="T565" s="42">
        <f t="shared" si="737"/>
        <v>9</v>
      </c>
      <c r="U565" s="42">
        <f t="shared" si="738"/>
        <v>2022</v>
      </c>
      <c r="V565" s="43">
        <f t="shared" si="739"/>
        <v>0.004048582996</v>
      </c>
      <c r="W565" s="44" t="s">
        <v>1787</v>
      </c>
      <c r="X565" s="42">
        <f t="shared" si="6"/>
        <v>1</v>
      </c>
      <c r="Y565" s="42">
        <f t="shared" si="7"/>
        <v>0</v>
      </c>
      <c r="Z565" s="42">
        <f t="shared" si="8"/>
        <v>0</v>
      </c>
      <c r="AA565" s="42">
        <f t="shared" si="9"/>
        <v>0</v>
      </c>
      <c r="AB565" s="42">
        <f t="shared" si="10"/>
        <v>0</v>
      </c>
      <c r="AC565" s="42">
        <f t="shared" ref="AC565:AG565" si="745">X565+AC564</f>
        <v>264</v>
      </c>
      <c r="AD565" s="42">
        <f t="shared" si="745"/>
        <v>192</v>
      </c>
      <c r="AE565" s="42">
        <f t="shared" si="745"/>
        <v>57</v>
      </c>
      <c r="AF565" s="42">
        <f t="shared" si="745"/>
        <v>27</v>
      </c>
      <c r="AG565" s="42">
        <f t="shared" si="745"/>
        <v>21</v>
      </c>
    </row>
    <row r="566">
      <c r="A566" s="34" t="s">
        <v>1788</v>
      </c>
      <c r="B566" s="35" t="s">
        <v>91</v>
      </c>
      <c r="C566" s="36"/>
      <c r="D566" s="37" t="s">
        <v>67</v>
      </c>
      <c r="E566" s="37"/>
      <c r="F566" s="37"/>
      <c r="G566" s="35" t="s">
        <v>122</v>
      </c>
      <c r="H566" s="35" t="s">
        <v>764</v>
      </c>
      <c r="I566" s="38">
        <v>45252.0</v>
      </c>
      <c r="J566" s="45" t="s">
        <v>1789</v>
      </c>
      <c r="K566" s="35" t="s">
        <v>126</v>
      </c>
      <c r="L566" s="35" t="str">
        <f t="shared" si="746"/>
        <v>4.19</v>
      </c>
      <c r="M566" s="35" t="s">
        <v>60</v>
      </c>
      <c r="N566" s="35" t="s">
        <v>72</v>
      </c>
      <c r="O566" s="35"/>
      <c r="P566" s="27"/>
      <c r="Q566" s="27"/>
      <c r="R566" s="40">
        <v>979.0</v>
      </c>
      <c r="S566" s="41">
        <v>43070.0</v>
      </c>
      <c r="T566" s="42">
        <f t="shared" si="737"/>
        <v>12</v>
      </c>
      <c r="U566" s="42">
        <f t="shared" si="738"/>
        <v>2017</v>
      </c>
      <c r="V566" s="43">
        <f t="shared" si="739"/>
        <v>0.437639696</v>
      </c>
      <c r="W566" s="44" t="s">
        <v>1790</v>
      </c>
      <c r="X566" s="42">
        <f t="shared" si="6"/>
        <v>1</v>
      </c>
      <c r="Y566" s="42">
        <f t="shared" si="7"/>
        <v>0</v>
      </c>
      <c r="Z566" s="42">
        <f t="shared" si="8"/>
        <v>0</v>
      </c>
      <c r="AA566" s="42">
        <f t="shared" si="9"/>
        <v>0</v>
      </c>
      <c r="AB566" s="42">
        <f t="shared" si="10"/>
        <v>0</v>
      </c>
      <c r="AC566" s="42">
        <f t="shared" ref="AC566:AG566" si="747">X566+AC565</f>
        <v>265</v>
      </c>
      <c r="AD566" s="42">
        <f t="shared" si="747"/>
        <v>192</v>
      </c>
      <c r="AE566" s="42">
        <f t="shared" si="747"/>
        <v>57</v>
      </c>
      <c r="AF566" s="42">
        <f t="shared" si="747"/>
        <v>27</v>
      </c>
      <c r="AG566" s="42">
        <f t="shared" si="747"/>
        <v>21</v>
      </c>
    </row>
    <row r="567">
      <c r="A567" s="34" t="s">
        <v>1791</v>
      </c>
      <c r="B567" s="35" t="s">
        <v>75</v>
      </c>
      <c r="C567" s="36" t="s">
        <v>67</v>
      </c>
      <c r="D567" s="37"/>
      <c r="E567" s="37"/>
      <c r="F567" s="37"/>
      <c r="G567" s="35" t="s">
        <v>68</v>
      </c>
      <c r="H567" s="35" t="s">
        <v>764</v>
      </c>
      <c r="I567" s="38">
        <v>45252.0</v>
      </c>
      <c r="J567" s="45" t="s">
        <v>1792</v>
      </c>
      <c r="K567" s="35" t="s">
        <v>119</v>
      </c>
      <c r="L567" s="35" t="str">
        <f t="shared" si="746"/>
        <v>4.27</v>
      </c>
      <c r="M567" s="35" t="s">
        <v>60</v>
      </c>
      <c r="N567" s="35" t="s">
        <v>72</v>
      </c>
      <c r="O567" s="35"/>
      <c r="P567" s="27"/>
      <c r="Q567" s="27"/>
      <c r="R567" s="40">
        <v>55.0</v>
      </c>
      <c r="S567" s="41">
        <v>45250.0</v>
      </c>
      <c r="T567" s="42">
        <f t="shared" si="737"/>
        <v>11</v>
      </c>
      <c r="U567" s="42">
        <f t="shared" si="738"/>
        <v>2023</v>
      </c>
      <c r="V567" s="43">
        <f t="shared" si="739"/>
        <v>0.9649122807</v>
      </c>
      <c r="W567" s="44" t="s">
        <v>1793</v>
      </c>
      <c r="X567" s="42">
        <f t="shared" si="6"/>
        <v>1</v>
      </c>
      <c r="Y567" s="42">
        <f t="shared" si="7"/>
        <v>0</v>
      </c>
      <c r="Z567" s="42">
        <f t="shared" si="8"/>
        <v>0</v>
      </c>
      <c r="AA567" s="42">
        <f t="shared" si="9"/>
        <v>0</v>
      </c>
      <c r="AB567" s="42">
        <f t="shared" si="10"/>
        <v>0</v>
      </c>
      <c r="AC567" s="42">
        <f t="shared" ref="AC567:AG567" si="748">X567+AC566</f>
        <v>266</v>
      </c>
      <c r="AD567" s="42">
        <f t="shared" si="748"/>
        <v>192</v>
      </c>
      <c r="AE567" s="42">
        <f t="shared" si="748"/>
        <v>57</v>
      </c>
      <c r="AF567" s="42">
        <f t="shared" si="748"/>
        <v>27</v>
      </c>
      <c r="AG567" s="42">
        <f t="shared" si="748"/>
        <v>21</v>
      </c>
    </row>
    <row r="568">
      <c r="A568" s="34" t="s">
        <v>1794</v>
      </c>
      <c r="B568" s="35" t="s">
        <v>66</v>
      </c>
      <c r="C568" s="36"/>
      <c r="D568" s="37" t="s">
        <v>67</v>
      </c>
      <c r="E568" s="37"/>
      <c r="F568" s="37"/>
      <c r="G568" s="35" t="s">
        <v>68</v>
      </c>
      <c r="H568" s="35" t="s">
        <v>764</v>
      </c>
      <c r="I568" s="38">
        <v>45253.0</v>
      </c>
      <c r="J568" s="45" t="s">
        <v>1795</v>
      </c>
      <c r="K568" s="35" t="s">
        <v>119</v>
      </c>
      <c r="L568" s="35" t="str">
        <f t="shared" si="746"/>
        <v>4.27</v>
      </c>
      <c r="M568" s="35" t="s">
        <v>60</v>
      </c>
      <c r="N568" s="35" t="s">
        <v>72</v>
      </c>
      <c r="O568" s="35"/>
      <c r="P568" s="27"/>
      <c r="Q568" s="27"/>
      <c r="R568" s="40">
        <v>0.0</v>
      </c>
      <c r="S568" s="41">
        <v>44882.0</v>
      </c>
      <c r="T568" s="42">
        <f t="shared" si="737"/>
        <v>11</v>
      </c>
      <c r="U568" s="42">
        <f t="shared" si="738"/>
        <v>2022</v>
      </c>
      <c r="V568" s="43" t="s">
        <v>86</v>
      </c>
      <c r="W568" s="44" t="s">
        <v>1796</v>
      </c>
      <c r="X568" s="42">
        <f t="shared" si="6"/>
        <v>1</v>
      </c>
      <c r="Y568" s="42">
        <f t="shared" si="7"/>
        <v>0</v>
      </c>
      <c r="Z568" s="42">
        <f t="shared" si="8"/>
        <v>0</v>
      </c>
      <c r="AA568" s="42">
        <f t="shared" si="9"/>
        <v>0</v>
      </c>
      <c r="AB568" s="42">
        <f t="shared" si="10"/>
        <v>0</v>
      </c>
      <c r="AC568" s="42">
        <f t="shared" ref="AC568:AG568" si="749">X568+AC567</f>
        <v>267</v>
      </c>
      <c r="AD568" s="42">
        <f t="shared" si="749"/>
        <v>192</v>
      </c>
      <c r="AE568" s="42">
        <f t="shared" si="749"/>
        <v>57</v>
      </c>
      <c r="AF568" s="42">
        <f t="shared" si="749"/>
        <v>27</v>
      </c>
      <c r="AG568" s="42">
        <f t="shared" si="749"/>
        <v>21</v>
      </c>
    </row>
    <row r="569">
      <c r="A569" s="34" t="s">
        <v>1797</v>
      </c>
      <c r="B569" s="35" t="s">
        <v>75</v>
      </c>
      <c r="C569" s="36" t="s">
        <v>67</v>
      </c>
      <c r="D569" s="37"/>
      <c r="E569" s="37"/>
      <c r="F569" s="37"/>
      <c r="G569" s="35" t="s">
        <v>68</v>
      </c>
      <c r="H569" s="35" t="s">
        <v>764</v>
      </c>
      <c r="I569" s="38">
        <v>45253.0</v>
      </c>
      <c r="J569" s="45" t="s">
        <v>1798</v>
      </c>
      <c r="K569" s="35" t="s">
        <v>119</v>
      </c>
      <c r="L569" s="35" t="str">
        <f t="shared" si="746"/>
        <v>4.27</v>
      </c>
      <c r="M569" s="35" t="s">
        <v>61</v>
      </c>
      <c r="N569" s="35" t="s">
        <v>72</v>
      </c>
      <c r="O569" s="35"/>
      <c r="P569" s="27"/>
      <c r="Q569" s="27"/>
      <c r="R569" s="40">
        <v>2898.0</v>
      </c>
      <c r="S569" s="41">
        <v>44614.0</v>
      </c>
      <c r="T569" s="42">
        <f t="shared" si="737"/>
        <v>2</v>
      </c>
      <c r="U569" s="42">
        <f t="shared" si="738"/>
        <v>2022</v>
      </c>
      <c r="V569" s="43">
        <f>R569/(TODAY()-S569)</f>
        <v>4.181818182</v>
      </c>
      <c r="W569" s="44" t="s">
        <v>1799</v>
      </c>
      <c r="X569" s="42">
        <f t="shared" si="6"/>
        <v>0</v>
      </c>
      <c r="Y569" s="42">
        <f t="shared" si="7"/>
        <v>1</v>
      </c>
      <c r="Z569" s="42">
        <f t="shared" si="8"/>
        <v>0</v>
      </c>
      <c r="AA569" s="42">
        <f t="shared" si="9"/>
        <v>0</v>
      </c>
      <c r="AB569" s="42">
        <f t="shared" si="10"/>
        <v>0</v>
      </c>
      <c r="AC569" s="42">
        <f t="shared" ref="AC569:AG569" si="750">X569+AC568</f>
        <v>267</v>
      </c>
      <c r="AD569" s="42">
        <f t="shared" si="750"/>
        <v>193</v>
      </c>
      <c r="AE569" s="42">
        <f t="shared" si="750"/>
        <v>57</v>
      </c>
      <c r="AF569" s="42">
        <f t="shared" si="750"/>
        <v>27</v>
      </c>
      <c r="AG569" s="42">
        <f t="shared" si="750"/>
        <v>21</v>
      </c>
    </row>
    <row r="570">
      <c r="A570" s="34" t="s">
        <v>1800</v>
      </c>
      <c r="B570" s="35" t="s">
        <v>75</v>
      </c>
      <c r="C570" s="36" t="s">
        <v>67</v>
      </c>
      <c r="D570" s="37"/>
      <c r="E570" s="37"/>
      <c r="F570" s="37"/>
      <c r="G570" s="35" t="s">
        <v>122</v>
      </c>
      <c r="H570" s="35" t="s">
        <v>764</v>
      </c>
      <c r="I570" s="38">
        <v>45253.0</v>
      </c>
      <c r="J570" s="45" t="s">
        <v>1801</v>
      </c>
      <c r="K570" s="35" t="s">
        <v>1490</v>
      </c>
      <c r="L570" s="35" t="str">
        <f t="shared" si="746"/>
        <v>5.03</v>
      </c>
      <c r="M570" s="35" t="s">
        <v>60</v>
      </c>
      <c r="N570" s="35" t="s">
        <v>72</v>
      </c>
      <c r="O570" s="35"/>
      <c r="P570" s="27"/>
      <c r="Q570" s="27"/>
      <c r="R570" s="40"/>
      <c r="S570" s="41"/>
      <c r="T570" s="42"/>
      <c r="U570" s="42"/>
      <c r="V570" s="43"/>
      <c r="W570" s="44" t="s">
        <v>1802</v>
      </c>
      <c r="X570" s="42">
        <f t="shared" si="6"/>
        <v>1</v>
      </c>
      <c r="Y570" s="42">
        <f t="shared" si="7"/>
        <v>0</v>
      </c>
      <c r="Z570" s="42">
        <f t="shared" si="8"/>
        <v>0</v>
      </c>
      <c r="AA570" s="42">
        <f t="shared" si="9"/>
        <v>0</v>
      </c>
      <c r="AB570" s="42">
        <f t="shared" si="10"/>
        <v>0</v>
      </c>
      <c r="AC570" s="42">
        <f t="shared" ref="AC570:AG570" si="751">X570+AC569</f>
        <v>268</v>
      </c>
      <c r="AD570" s="42">
        <f t="shared" si="751"/>
        <v>193</v>
      </c>
      <c r="AE570" s="42">
        <f t="shared" si="751"/>
        <v>57</v>
      </c>
      <c r="AF570" s="42">
        <f t="shared" si="751"/>
        <v>27</v>
      </c>
      <c r="AG570" s="42">
        <f t="shared" si="751"/>
        <v>21</v>
      </c>
    </row>
    <row r="571">
      <c r="A571" s="34" t="s">
        <v>1803</v>
      </c>
      <c r="B571" s="35" t="s">
        <v>66</v>
      </c>
      <c r="C571" s="36"/>
      <c r="D571" s="37" t="s">
        <v>67</v>
      </c>
      <c r="E571" s="37"/>
      <c r="F571" s="37"/>
      <c r="G571" s="35" t="s">
        <v>68</v>
      </c>
      <c r="H571" s="35" t="s">
        <v>764</v>
      </c>
      <c r="I571" s="38">
        <v>45253.0</v>
      </c>
      <c r="J571" s="45" t="s">
        <v>1804</v>
      </c>
      <c r="K571" s="35" t="s">
        <v>119</v>
      </c>
      <c r="L571" s="35" t="str">
        <f t="shared" si="746"/>
        <v>4.27</v>
      </c>
      <c r="M571" s="35" t="s">
        <v>60</v>
      </c>
      <c r="N571" s="35" t="s">
        <v>72</v>
      </c>
      <c r="O571" s="35" t="s">
        <v>734</v>
      </c>
      <c r="P571" s="27"/>
      <c r="Q571" s="27"/>
      <c r="R571" s="40">
        <v>164.0</v>
      </c>
      <c r="S571" s="41">
        <v>44293.0</v>
      </c>
      <c r="T571" s="42">
        <f t="shared" ref="T571:T580" si="753">MONTH(S571)</f>
        <v>4</v>
      </c>
      <c r="U571" s="42">
        <f t="shared" ref="U571:U580" si="754">YEAR(S571)</f>
        <v>2021</v>
      </c>
      <c r="V571" s="43">
        <f t="shared" ref="V571:V580" si="755">R571/(TODAY()-S571)</f>
        <v>0.1617357002</v>
      </c>
      <c r="W571" s="44" t="s">
        <v>1805</v>
      </c>
      <c r="X571" s="42">
        <f t="shared" si="6"/>
        <v>1</v>
      </c>
      <c r="Y571" s="42">
        <f t="shared" si="7"/>
        <v>0</v>
      </c>
      <c r="Z571" s="42">
        <f t="shared" si="8"/>
        <v>0</v>
      </c>
      <c r="AA571" s="42">
        <f t="shared" si="9"/>
        <v>0</v>
      </c>
      <c r="AB571" s="42">
        <f t="shared" si="10"/>
        <v>0</v>
      </c>
      <c r="AC571" s="42">
        <f t="shared" ref="AC571:AG571" si="752">X571+AC570</f>
        <v>269</v>
      </c>
      <c r="AD571" s="42">
        <f t="shared" si="752"/>
        <v>193</v>
      </c>
      <c r="AE571" s="42">
        <f t="shared" si="752"/>
        <v>57</v>
      </c>
      <c r="AF571" s="42">
        <f t="shared" si="752"/>
        <v>27</v>
      </c>
      <c r="AG571" s="42">
        <f t="shared" si="752"/>
        <v>21</v>
      </c>
    </row>
    <row r="572">
      <c r="A572" s="34" t="s">
        <v>1806</v>
      </c>
      <c r="B572" s="35" t="s">
        <v>91</v>
      </c>
      <c r="C572" s="36"/>
      <c r="D572" s="37"/>
      <c r="E572" s="37" t="s">
        <v>67</v>
      </c>
      <c r="F572" s="37"/>
      <c r="G572" s="35" t="s">
        <v>68</v>
      </c>
      <c r="H572" s="35" t="s">
        <v>764</v>
      </c>
      <c r="I572" s="38">
        <v>45253.0</v>
      </c>
      <c r="J572" s="45" t="s">
        <v>1807</v>
      </c>
      <c r="K572" s="35" t="s">
        <v>119</v>
      </c>
      <c r="L572" s="35" t="str">
        <f t="shared" si="746"/>
        <v>4.27</v>
      </c>
      <c r="M572" s="35" t="s">
        <v>60</v>
      </c>
      <c r="N572" s="35" t="s">
        <v>72</v>
      </c>
      <c r="O572" s="35"/>
      <c r="P572" s="27"/>
      <c r="Q572" s="27"/>
      <c r="R572" s="40">
        <v>295.0</v>
      </c>
      <c r="S572" s="41">
        <v>45126.0</v>
      </c>
      <c r="T572" s="42">
        <f t="shared" si="753"/>
        <v>7</v>
      </c>
      <c r="U572" s="42">
        <f t="shared" si="754"/>
        <v>2023</v>
      </c>
      <c r="V572" s="43">
        <f t="shared" si="755"/>
        <v>1.629834254</v>
      </c>
      <c r="W572" s="44" t="s">
        <v>1808</v>
      </c>
      <c r="X572" s="42">
        <f t="shared" si="6"/>
        <v>1</v>
      </c>
      <c r="Y572" s="42">
        <f t="shared" si="7"/>
        <v>0</v>
      </c>
      <c r="Z572" s="42">
        <f t="shared" si="8"/>
        <v>0</v>
      </c>
      <c r="AA572" s="42">
        <f t="shared" si="9"/>
        <v>0</v>
      </c>
      <c r="AB572" s="42">
        <f t="shared" si="10"/>
        <v>0</v>
      </c>
      <c r="AC572" s="42">
        <f t="shared" ref="AC572:AG572" si="756">X572+AC571</f>
        <v>270</v>
      </c>
      <c r="AD572" s="42">
        <f t="shared" si="756"/>
        <v>193</v>
      </c>
      <c r="AE572" s="42">
        <f t="shared" si="756"/>
        <v>57</v>
      </c>
      <c r="AF572" s="42">
        <f t="shared" si="756"/>
        <v>27</v>
      </c>
      <c r="AG572" s="42">
        <f t="shared" si="756"/>
        <v>21</v>
      </c>
    </row>
    <row r="573">
      <c r="A573" s="34" t="s">
        <v>1809</v>
      </c>
      <c r="B573" s="35" t="s">
        <v>66</v>
      </c>
      <c r="C573" s="36"/>
      <c r="D573" s="37" t="s">
        <v>67</v>
      </c>
      <c r="E573" s="37"/>
      <c r="F573" s="37"/>
      <c r="G573" s="35" t="s">
        <v>68</v>
      </c>
      <c r="H573" s="35" t="s">
        <v>156</v>
      </c>
      <c r="I573" s="38">
        <v>45254.0</v>
      </c>
      <c r="J573" s="45" t="s">
        <v>1810</v>
      </c>
      <c r="K573" s="35" t="s">
        <v>804</v>
      </c>
      <c r="L573" s="35" t="str">
        <f t="shared" si="746"/>
        <v>4.25</v>
      </c>
      <c r="M573" s="35" t="s">
        <v>61</v>
      </c>
      <c r="N573" s="35" t="s">
        <v>72</v>
      </c>
      <c r="O573" s="35"/>
      <c r="P573" s="27"/>
      <c r="Q573" s="27"/>
      <c r="R573" s="40">
        <v>565.0</v>
      </c>
      <c r="S573" s="41">
        <v>44105.0</v>
      </c>
      <c r="T573" s="42">
        <f t="shared" si="753"/>
        <v>10</v>
      </c>
      <c r="U573" s="42">
        <f t="shared" si="754"/>
        <v>2020</v>
      </c>
      <c r="V573" s="43">
        <f t="shared" si="755"/>
        <v>0.4700499168</v>
      </c>
      <c r="W573" s="44" t="s">
        <v>1811</v>
      </c>
      <c r="X573" s="42">
        <f t="shared" si="6"/>
        <v>0</v>
      </c>
      <c r="Y573" s="42">
        <f t="shared" si="7"/>
        <v>1</v>
      </c>
      <c r="Z573" s="42">
        <f t="shared" si="8"/>
        <v>0</v>
      </c>
      <c r="AA573" s="42">
        <f t="shared" si="9"/>
        <v>0</v>
      </c>
      <c r="AB573" s="42">
        <f t="shared" si="10"/>
        <v>0</v>
      </c>
      <c r="AC573" s="42">
        <f t="shared" ref="AC573:AG573" si="757">X573+AC572</f>
        <v>270</v>
      </c>
      <c r="AD573" s="42">
        <f t="shared" si="757"/>
        <v>194</v>
      </c>
      <c r="AE573" s="42">
        <f t="shared" si="757"/>
        <v>57</v>
      </c>
      <c r="AF573" s="42">
        <f t="shared" si="757"/>
        <v>27</v>
      </c>
      <c r="AG573" s="42">
        <f t="shared" si="757"/>
        <v>21</v>
      </c>
    </row>
    <row r="574">
      <c r="A574" s="34" t="s">
        <v>1812</v>
      </c>
      <c r="B574" s="35" t="s">
        <v>106</v>
      </c>
      <c r="C574" s="36"/>
      <c r="D574" s="37"/>
      <c r="E574" s="37"/>
      <c r="F574" s="37" t="s">
        <v>67</v>
      </c>
      <c r="G574" s="35" t="s">
        <v>68</v>
      </c>
      <c r="H574" s="35" t="s">
        <v>764</v>
      </c>
      <c r="I574" s="38">
        <v>45254.0</v>
      </c>
      <c r="J574" s="45" t="s">
        <v>1813</v>
      </c>
      <c r="K574" s="35" t="s">
        <v>445</v>
      </c>
      <c r="L574" s="35" t="str">
        <f t="shared" si="746"/>
        <v>4.17</v>
      </c>
      <c r="M574" s="35" t="s">
        <v>60</v>
      </c>
      <c r="N574" s="35" t="s">
        <v>72</v>
      </c>
      <c r="O574" s="35"/>
      <c r="P574" s="27"/>
      <c r="Q574" s="27"/>
      <c r="R574" s="40">
        <v>76.0</v>
      </c>
      <c r="S574" s="41">
        <v>43152.0</v>
      </c>
      <c r="T574" s="42">
        <f t="shared" si="753"/>
        <v>2</v>
      </c>
      <c r="U574" s="42">
        <f t="shared" si="754"/>
        <v>2018</v>
      </c>
      <c r="V574" s="43">
        <f t="shared" si="755"/>
        <v>0.03526682135</v>
      </c>
      <c r="W574" s="44" t="s">
        <v>1814</v>
      </c>
      <c r="X574" s="42">
        <f t="shared" si="6"/>
        <v>1</v>
      </c>
      <c r="Y574" s="42">
        <f t="shared" si="7"/>
        <v>0</v>
      </c>
      <c r="Z574" s="42">
        <f t="shared" si="8"/>
        <v>0</v>
      </c>
      <c r="AA574" s="42">
        <f t="shared" si="9"/>
        <v>0</v>
      </c>
      <c r="AB574" s="42">
        <f t="shared" si="10"/>
        <v>0</v>
      </c>
      <c r="AC574" s="42">
        <f t="shared" ref="AC574:AG574" si="758">X574+AC573</f>
        <v>271</v>
      </c>
      <c r="AD574" s="42">
        <f t="shared" si="758"/>
        <v>194</v>
      </c>
      <c r="AE574" s="42">
        <f t="shared" si="758"/>
        <v>57</v>
      </c>
      <c r="AF574" s="42">
        <f t="shared" si="758"/>
        <v>27</v>
      </c>
      <c r="AG574" s="42">
        <f t="shared" si="758"/>
        <v>21</v>
      </c>
    </row>
    <row r="575">
      <c r="A575" s="34" t="s">
        <v>1815</v>
      </c>
      <c r="B575" s="35" t="s">
        <v>75</v>
      </c>
      <c r="C575" s="36" t="s">
        <v>67</v>
      </c>
      <c r="D575" s="37"/>
      <c r="E575" s="37"/>
      <c r="F575" s="37"/>
      <c r="G575" s="35" t="s">
        <v>68</v>
      </c>
      <c r="H575" s="35" t="s">
        <v>156</v>
      </c>
      <c r="I575" s="38">
        <v>45254.0</v>
      </c>
      <c r="J575" s="45" t="s">
        <v>1816</v>
      </c>
      <c r="K575" s="35" t="s">
        <v>204</v>
      </c>
      <c r="L575" s="35" t="str">
        <f t="shared" si="746"/>
        <v>4.27</v>
      </c>
      <c r="M575" s="35" t="s">
        <v>61</v>
      </c>
      <c r="N575" s="35" t="s">
        <v>72</v>
      </c>
      <c r="O575" s="35" t="s">
        <v>734</v>
      </c>
      <c r="P575" s="27"/>
      <c r="Q575" s="27"/>
      <c r="R575" s="40">
        <v>6821.0</v>
      </c>
      <c r="S575" s="41">
        <v>45099.0</v>
      </c>
      <c r="T575" s="42">
        <f t="shared" si="753"/>
        <v>6</v>
      </c>
      <c r="U575" s="42">
        <f t="shared" si="754"/>
        <v>2023</v>
      </c>
      <c r="V575" s="43">
        <f t="shared" si="755"/>
        <v>32.79326923</v>
      </c>
      <c r="W575" s="44" t="s">
        <v>1817</v>
      </c>
      <c r="X575" s="42">
        <f t="shared" si="6"/>
        <v>0</v>
      </c>
      <c r="Y575" s="42">
        <f t="shared" si="7"/>
        <v>1</v>
      </c>
      <c r="Z575" s="42">
        <f t="shared" si="8"/>
        <v>0</v>
      </c>
      <c r="AA575" s="42">
        <f t="shared" si="9"/>
        <v>0</v>
      </c>
      <c r="AB575" s="42">
        <f t="shared" si="10"/>
        <v>0</v>
      </c>
      <c r="AC575" s="42">
        <f t="shared" ref="AC575:AG575" si="759">X575+AC574</f>
        <v>271</v>
      </c>
      <c r="AD575" s="42">
        <f t="shared" si="759"/>
        <v>195</v>
      </c>
      <c r="AE575" s="42">
        <f t="shared" si="759"/>
        <v>57</v>
      </c>
      <c r="AF575" s="42">
        <f t="shared" si="759"/>
        <v>27</v>
      </c>
      <c r="AG575" s="42">
        <f t="shared" si="759"/>
        <v>21</v>
      </c>
    </row>
    <row r="576">
      <c r="A576" s="34" t="s">
        <v>1818</v>
      </c>
      <c r="B576" s="35" t="s">
        <v>75</v>
      </c>
      <c r="C576" s="36" t="s">
        <v>67</v>
      </c>
      <c r="D576" s="37"/>
      <c r="E576" s="37"/>
      <c r="F576" s="37"/>
      <c r="G576" s="35" t="s">
        <v>68</v>
      </c>
      <c r="H576" s="35" t="s">
        <v>764</v>
      </c>
      <c r="I576" s="38">
        <v>45254.0</v>
      </c>
      <c r="J576" s="45" t="s">
        <v>1819</v>
      </c>
      <c r="K576" s="35" t="s">
        <v>280</v>
      </c>
      <c r="L576" s="35" t="str">
        <f t="shared" si="746"/>
        <v>4.25</v>
      </c>
      <c r="M576" s="35" t="s">
        <v>60</v>
      </c>
      <c r="N576" s="35" t="s">
        <v>72</v>
      </c>
      <c r="O576" s="35"/>
      <c r="P576" s="27"/>
      <c r="Q576" s="27"/>
      <c r="R576" s="40">
        <v>8910.0</v>
      </c>
      <c r="S576" s="41">
        <v>44972.0</v>
      </c>
      <c r="T576" s="42">
        <f t="shared" si="753"/>
        <v>2</v>
      </c>
      <c r="U576" s="42">
        <f t="shared" si="754"/>
        <v>2023</v>
      </c>
      <c r="V576" s="43">
        <f t="shared" si="755"/>
        <v>26.59701493</v>
      </c>
      <c r="W576" s="44" t="s">
        <v>1820</v>
      </c>
      <c r="X576" s="42">
        <f t="shared" si="6"/>
        <v>1</v>
      </c>
      <c r="Y576" s="42">
        <f t="shared" si="7"/>
        <v>0</v>
      </c>
      <c r="Z576" s="42">
        <f t="shared" si="8"/>
        <v>0</v>
      </c>
      <c r="AA576" s="42">
        <f t="shared" si="9"/>
        <v>0</v>
      </c>
      <c r="AB576" s="42">
        <f t="shared" si="10"/>
        <v>0</v>
      </c>
      <c r="AC576" s="42">
        <f t="shared" ref="AC576:AG576" si="760">X576+AC575</f>
        <v>272</v>
      </c>
      <c r="AD576" s="42">
        <f t="shared" si="760"/>
        <v>195</v>
      </c>
      <c r="AE576" s="42">
        <f t="shared" si="760"/>
        <v>57</v>
      </c>
      <c r="AF576" s="42">
        <f t="shared" si="760"/>
        <v>27</v>
      </c>
      <c r="AG576" s="42">
        <f t="shared" si="760"/>
        <v>21</v>
      </c>
    </row>
    <row r="577">
      <c r="A577" s="34" t="s">
        <v>1821</v>
      </c>
      <c r="B577" s="35" t="s">
        <v>75</v>
      </c>
      <c r="C577" s="36" t="s">
        <v>67</v>
      </c>
      <c r="D577" s="37"/>
      <c r="E577" s="37"/>
      <c r="F577" s="37"/>
      <c r="G577" s="35" t="s">
        <v>68</v>
      </c>
      <c r="H577" s="35" t="s">
        <v>764</v>
      </c>
      <c r="I577" s="38">
        <v>45254.0</v>
      </c>
      <c r="J577" s="45" t="s">
        <v>1822</v>
      </c>
      <c r="K577" s="35" t="s">
        <v>119</v>
      </c>
      <c r="L577" s="35" t="str">
        <f t="shared" si="746"/>
        <v>4.27</v>
      </c>
      <c r="M577" s="35" t="s">
        <v>60</v>
      </c>
      <c r="N577" s="35" t="s">
        <v>72</v>
      </c>
      <c r="O577" s="35"/>
      <c r="P577" s="27"/>
      <c r="Q577" s="27"/>
      <c r="R577" s="40">
        <v>14398.0</v>
      </c>
      <c r="S577" s="41">
        <v>43326.0</v>
      </c>
      <c r="T577" s="42">
        <f t="shared" si="753"/>
        <v>8</v>
      </c>
      <c r="U577" s="42">
        <f t="shared" si="754"/>
        <v>2018</v>
      </c>
      <c r="V577" s="43">
        <f t="shared" si="755"/>
        <v>7.268046441</v>
      </c>
      <c r="W577" s="44" t="s">
        <v>1823</v>
      </c>
      <c r="X577" s="42">
        <f t="shared" si="6"/>
        <v>1</v>
      </c>
      <c r="Y577" s="42">
        <f t="shared" si="7"/>
        <v>0</v>
      </c>
      <c r="Z577" s="42">
        <f t="shared" si="8"/>
        <v>0</v>
      </c>
      <c r="AA577" s="42">
        <f t="shared" si="9"/>
        <v>0</v>
      </c>
      <c r="AB577" s="42">
        <f t="shared" si="10"/>
        <v>0</v>
      </c>
      <c r="AC577" s="42">
        <f t="shared" ref="AC577:AG577" si="761">X577+AC576</f>
        <v>273</v>
      </c>
      <c r="AD577" s="42">
        <f t="shared" si="761"/>
        <v>195</v>
      </c>
      <c r="AE577" s="42">
        <f t="shared" si="761"/>
        <v>57</v>
      </c>
      <c r="AF577" s="42">
        <f t="shared" si="761"/>
        <v>27</v>
      </c>
      <c r="AG577" s="42">
        <f t="shared" si="761"/>
        <v>21</v>
      </c>
    </row>
    <row r="578">
      <c r="A578" s="34" t="s">
        <v>1824</v>
      </c>
      <c r="B578" s="35" t="s">
        <v>75</v>
      </c>
      <c r="C578" s="36" t="s">
        <v>67</v>
      </c>
      <c r="D578" s="37"/>
      <c r="E578" s="37"/>
      <c r="F578" s="37"/>
      <c r="G578" s="35" t="s">
        <v>68</v>
      </c>
      <c r="H578" s="35" t="s">
        <v>764</v>
      </c>
      <c r="I578" s="38">
        <v>45255.0</v>
      </c>
      <c r="J578" s="45" t="s">
        <v>1825</v>
      </c>
      <c r="K578" s="35"/>
      <c r="L578" s="35"/>
      <c r="M578" s="35" t="s">
        <v>60</v>
      </c>
      <c r="N578" s="35" t="s">
        <v>72</v>
      </c>
      <c r="O578" s="35" t="s">
        <v>734</v>
      </c>
      <c r="P578" s="27"/>
      <c r="Q578" s="27" t="s">
        <v>48</v>
      </c>
      <c r="R578" s="40">
        <v>98403.0</v>
      </c>
      <c r="S578" s="41">
        <v>44097.0</v>
      </c>
      <c r="T578" s="42">
        <f t="shared" si="753"/>
        <v>9</v>
      </c>
      <c r="U578" s="42">
        <f t="shared" si="754"/>
        <v>2020</v>
      </c>
      <c r="V578" s="43">
        <f t="shared" si="755"/>
        <v>81.32479339</v>
      </c>
      <c r="W578" s="44" t="s">
        <v>1826</v>
      </c>
      <c r="X578" s="42">
        <f t="shared" si="6"/>
        <v>1</v>
      </c>
      <c r="Y578" s="42">
        <f t="shared" si="7"/>
        <v>0</v>
      </c>
      <c r="Z578" s="42">
        <f t="shared" si="8"/>
        <v>0</v>
      </c>
      <c r="AA578" s="42">
        <f t="shared" si="9"/>
        <v>0</v>
      </c>
      <c r="AB578" s="42">
        <f t="shared" si="10"/>
        <v>0</v>
      </c>
      <c r="AC578" s="42">
        <f t="shared" ref="AC578:AG578" si="762">X578+AC577</f>
        <v>274</v>
      </c>
      <c r="AD578" s="42">
        <f t="shared" si="762"/>
        <v>195</v>
      </c>
      <c r="AE578" s="42">
        <f t="shared" si="762"/>
        <v>57</v>
      </c>
      <c r="AF578" s="42">
        <f t="shared" si="762"/>
        <v>27</v>
      </c>
      <c r="AG578" s="42">
        <f t="shared" si="762"/>
        <v>21</v>
      </c>
    </row>
    <row r="579">
      <c r="A579" s="34" t="s">
        <v>1827</v>
      </c>
      <c r="B579" s="35" t="s">
        <v>91</v>
      </c>
      <c r="C579" s="36"/>
      <c r="D579" s="37"/>
      <c r="E579" s="37" t="s">
        <v>67</v>
      </c>
      <c r="F579" s="37"/>
      <c r="G579" s="35" t="s">
        <v>68</v>
      </c>
      <c r="H579" s="35" t="s">
        <v>156</v>
      </c>
      <c r="I579" s="38">
        <v>45256.0</v>
      </c>
      <c r="J579" s="45" t="s">
        <v>1828</v>
      </c>
      <c r="K579" s="35" t="s">
        <v>322</v>
      </c>
      <c r="L579" s="35" t="str">
        <f t="shared" ref="L579:L582" si="764">LEFT(K579,4)</f>
        <v>4.26</v>
      </c>
      <c r="M579" s="35" t="s">
        <v>61</v>
      </c>
      <c r="N579" s="35" t="s">
        <v>72</v>
      </c>
      <c r="O579" s="35"/>
      <c r="P579" s="27"/>
      <c r="Q579" s="27"/>
      <c r="R579" s="40">
        <v>15836.0</v>
      </c>
      <c r="S579" s="41">
        <v>44406.0</v>
      </c>
      <c r="T579" s="42">
        <f t="shared" si="753"/>
        <v>7</v>
      </c>
      <c r="U579" s="42">
        <f t="shared" si="754"/>
        <v>2021</v>
      </c>
      <c r="V579" s="43">
        <f t="shared" si="755"/>
        <v>17.57602664</v>
      </c>
      <c r="W579" s="44" t="s">
        <v>1829</v>
      </c>
      <c r="X579" s="42">
        <f t="shared" si="6"/>
        <v>0</v>
      </c>
      <c r="Y579" s="42">
        <f t="shared" si="7"/>
        <v>1</v>
      </c>
      <c r="Z579" s="42">
        <f t="shared" si="8"/>
        <v>0</v>
      </c>
      <c r="AA579" s="42">
        <f t="shared" si="9"/>
        <v>0</v>
      </c>
      <c r="AB579" s="42">
        <f t="shared" si="10"/>
        <v>0</v>
      </c>
      <c r="AC579" s="42">
        <f t="shared" ref="AC579:AG579" si="763">X579+AC578</f>
        <v>274</v>
      </c>
      <c r="AD579" s="42">
        <f t="shared" si="763"/>
        <v>196</v>
      </c>
      <c r="AE579" s="42">
        <f t="shared" si="763"/>
        <v>57</v>
      </c>
      <c r="AF579" s="42">
        <f t="shared" si="763"/>
        <v>27</v>
      </c>
      <c r="AG579" s="42">
        <f t="shared" si="763"/>
        <v>21</v>
      </c>
    </row>
    <row r="580">
      <c r="A580" s="34" t="s">
        <v>1830</v>
      </c>
      <c r="B580" s="35" t="s">
        <v>66</v>
      </c>
      <c r="C580" s="36"/>
      <c r="D580" s="37" t="s">
        <v>67</v>
      </c>
      <c r="E580" s="37"/>
      <c r="F580" s="37"/>
      <c r="G580" s="35" t="s">
        <v>68</v>
      </c>
      <c r="H580" s="35" t="s">
        <v>946</v>
      </c>
      <c r="I580" s="38">
        <v>45257.0</v>
      </c>
      <c r="J580" s="45" t="s">
        <v>1831</v>
      </c>
      <c r="K580" s="35" t="s">
        <v>311</v>
      </c>
      <c r="L580" s="35" t="str">
        <f t="shared" si="764"/>
        <v>4.20</v>
      </c>
      <c r="M580" s="35" t="s">
        <v>60</v>
      </c>
      <c r="N580" s="35" t="s">
        <v>72</v>
      </c>
      <c r="O580" s="35" t="s">
        <v>734</v>
      </c>
      <c r="P580" s="50" t="s">
        <v>1832</v>
      </c>
      <c r="Q580" s="27"/>
      <c r="R580" s="40">
        <v>2620.0</v>
      </c>
      <c r="S580" s="41">
        <v>43725.0</v>
      </c>
      <c r="T580" s="42">
        <f t="shared" si="753"/>
        <v>9</v>
      </c>
      <c r="U580" s="42">
        <f t="shared" si="754"/>
        <v>2019</v>
      </c>
      <c r="V580" s="43">
        <f t="shared" si="755"/>
        <v>1.656131479</v>
      </c>
      <c r="W580" s="44" t="s">
        <v>1833</v>
      </c>
      <c r="X580" s="42">
        <f t="shared" si="6"/>
        <v>1</v>
      </c>
      <c r="Y580" s="42">
        <f t="shared" si="7"/>
        <v>0</v>
      </c>
      <c r="Z580" s="42">
        <f t="shared" si="8"/>
        <v>0</v>
      </c>
      <c r="AA580" s="42">
        <f t="shared" si="9"/>
        <v>0</v>
      </c>
      <c r="AB580" s="42">
        <f t="shared" si="10"/>
        <v>0</v>
      </c>
      <c r="AC580" s="42">
        <f t="shared" ref="AC580:AG580" si="765">X580+AC579</f>
        <v>275</v>
      </c>
      <c r="AD580" s="42">
        <f t="shared" si="765"/>
        <v>196</v>
      </c>
      <c r="AE580" s="42">
        <f t="shared" si="765"/>
        <v>57</v>
      </c>
      <c r="AF580" s="42">
        <f t="shared" si="765"/>
        <v>27</v>
      </c>
      <c r="AG580" s="42">
        <f t="shared" si="765"/>
        <v>21</v>
      </c>
    </row>
    <row r="581">
      <c r="A581" s="34" t="s">
        <v>1834</v>
      </c>
      <c r="B581" s="35" t="s">
        <v>66</v>
      </c>
      <c r="C581" s="36" t="s">
        <v>67</v>
      </c>
      <c r="D581" s="37"/>
      <c r="E581" s="37"/>
      <c r="F581" s="37"/>
      <c r="G581" s="35" t="s">
        <v>650</v>
      </c>
      <c r="H581" s="35" t="s">
        <v>156</v>
      </c>
      <c r="I581" s="38">
        <v>45257.0</v>
      </c>
      <c r="J581" s="39"/>
      <c r="K581" s="35" t="s">
        <v>1332</v>
      </c>
      <c r="L581" s="35" t="str">
        <f t="shared" si="764"/>
        <v>5.02</v>
      </c>
      <c r="M581" s="35" t="s">
        <v>61</v>
      </c>
      <c r="N581" s="35" t="s">
        <v>72</v>
      </c>
      <c r="O581" s="35" t="s">
        <v>734</v>
      </c>
      <c r="P581" s="27"/>
      <c r="Q581" s="27"/>
      <c r="R581" s="40"/>
      <c r="S581" s="41"/>
      <c r="T581" s="42"/>
      <c r="U581" s="42"/>
      <c r="V581" s="43"/>
      <c r="W581" s="44" t="s">
        <v>1835</v>
      </c>
      <c r="X581" s="42">
        <f t="shared" si="6"/>
        <v>0</v>
      </c>
      <c r="Y581" s="42">
        <f t="shared" si="7"/>
        <v>1</v>
      </c>
      <c r="Z581" s="42">
        <f t="shared" si="8"/>
        <v>0</v>
      </c>
      <c r="AA581" s="42">
        <f t="shared" si="9"/>
        <v>0</v>
      </c>
      <c r="AB581" s="42">
        <f t="shared" si="10"/>
        <v>0</v>
      </c>
      <c r="AC581" s="42">
        <f t="shared" ref="AC581:AG581" si="766">X581+AC580</f>
        <v>275</v>
      </c>
      <c r="AD581" s="42">
        <f t="shared" si="766"/>
        <v>197</v>
      </c>
      <c r="AE581" s="42">
        <f t="shared" si="766"/>
        <v>57</v>
      </c>
      <c r="AF581" s="42">
        <f t="shared" si="766"/>
        <v>27</v>
      </c>
      <c r="AG581" s="42">
        <f t="shared" si="766"/>
        <v>21</v>
      </c>
    </row>
    <row r="582">
      <c r="A582" s="34" t="s">
        <v>1836</v>
      </c>
      <c r="B582" s="35" t="s">
        <v>66</v>
      </c>
      <c r="C582" s="36"/>
      <c r="D582" s="37" t="s">
        <v>67</v>
      </c>
      <c r="E582" s="37"/>
      <c r="F582" s="37"/>
      <c r="G582" s="35" t="s">
        <v>950</v>
      </c>
      <c r="H582" s="35" t="s">
        <v>156</v>
      </c>
      <c r="I582" s="38">
        <v>45258.0</v>
      </c>
      <c r="J582" s="46" t="s">
        <v>1837</v>
      </c>
      <c r="K582" s="35" t="s">
        <v>1332</v>
      </c>
      <c r="L582" s="35" t="str">
        <f t="shared" si="764"/>
        <v>5.02</v>
      </c>
      <c r="M582" s="35" t="s">
        <v>60</v>
      </c>
      <c r="N582" s="35" t="s">
        <v>72</v>
      </c>
      <c r="O582" s="35"/>
      <c r="P582" s="27"/>
      <c r="Q582" s="27"/>
      <c r="R582" s="40">
        <v>2699.0</v>
      </c>
      <c r="S582" s="41">
        <v>44547.0</v>
      </c>
      <c r="T582" s="42">
        <f t="shared" ref="T582:T592" si="768">MONTH(S582)</f>
        <v>12</v>
      </c>
      <c r="U582" s="42">
        <f t="shared" ref="U582:U592" si="769">YEAR(S582)</f>
        <v>2021</v>
      </c>
      <c r="V582" s="43">
        <f t="shared" ref="V582:V592" si="770">R582/(TODAY()-S582)</f>
        <v>3.551315789</v>
      </c>
      <c r="W582" s="44" t="s">
        <v>1838</v>
      </c>
      <c r="X582" s="42">
        <f t="shared" si="6"/>
        <v>1</v>
      </c>
      <c r="Y582" s="42">
        <f t="shared" si="7"/>
        <v>0</v>
      </c>
      <c r="Z582" s="42">
        <f t="shared" si="8"/>
        <v>0</v>
      </c>
      <c r="AA582" s="42">
        <f t="shared" si="9"/>
        <v>0</v>
      </c>
      <c r="AB582" s="42">
        <f t="shared" si="10"/>
        <v>0</v>
      </c>
      <c r="AC582" s="42">
        <f t="shared" ref="AC582:AG582" si="767">X582+AC581</f>
        <v>276</v>
      </c>
      <c r="AD582" s="42">
        <f t="shared" si="767"/>
        <v>197</v>
      </c>
      <c r="AE582" s="42">
        <f t="shared" si="767"/>
        <v>57</v>
      </c>
      <c r="AF582" s="42">
        <f t="shared" si="767"/>
        <v>27</v>
      </c>
      <c r="AG582" s="42">
        <f t="shared" si="767"/>
        <v>21</v>
      </c>
    </row>
    <row r="583">
      <c r="A583" s="34" t="s">
        <v>1839</v>
      </c>
      <c r="B583" s="35" t="s">
        <v>148</v>
      </c>
      <c r="C583" s="36" t="s">
        <v>67</v>
      </c>
      <c r="D583" s="37" t="s">
        <v>67</v>
      </c>
      <c r="E583" s="37"/>
      <c r="F583" s="37"/>
      <c r="G583" s="35" t="s">
        <v>68</v>
      </c>
      <c r="H583" s="35" t="s">
        <v>946</v>
      </c>
      <c r="I583" s="38">
        <v>45258.0</v>
      </c>
      <c r="J583" s="45" t="s">
        <v>1840</v>
      </c>
      <c r="K583" s="35"/>
      <c r="L583" s="35"/>
      <c r="M583" s="35" t="s">
        <v>60</v>
      </c>
      <c r="N583" s="35" t="s">
        <v>72</v>
      </c>
      <c r="O583" s="35" t="s">
        <v>734</v>
      </c>
      <c r="P583" s="27"/>
      <c r="Q583" s="27"/>
      <c r="R583" s="40">
        <v>18747.0</v>
      </c>
      <c r="S583" s="41">
        <v>44443.0</v>
      </c>
      <c r="T583" s="42">
        <f t="shared" si="768"/>
        <v>9</v>
      </c>
      <c r="U583" s="42">
        <f t="shared" si="769"/>
        <v>2021</v>
      </c>
      <c r="V583" s="43">
        <f t="shared" si="770"/>
        <v>21.69791667</v>
      </c>
      <c r="W583" s="44" t="s">
        <v>1841</v>
      </c>
      <c r="X583" s="42">
        <f t="shared" si="6"/>
        <v>1</v>
      </c>
      <c r="Y583" s="42">
        <f t="shared" si="7"/>
        <v>0</v>
      </c>
      <c r="Z583" s="42">
        <f t="shared" si="8"/>
        <v>0</v>
      </c>
      <c r="AA583" s="42">
        <f t="shared" si="9"/>
        <v>0</v>
      </c>
      <c r="AB583" s="42">
        <f t="shared" si="10"/>
        <v>0</v>
      </c>
      <c r="AC583" s="42">
        <f t="shared" ref="AC583:AG583" si="771">X583+AC582</f>
        <v>277</v>
      </c>
      <c r="AD583" s="42">
        <f t="shared" si="771"/>
        <v>197</v>
      </c>
      <c r="AE583" s="42">
        <f t="shared" si="771"/>
        <v>57</v>
      </c>
      <c r="AF583" s="42">
        <f t="shared" si="771"/>
        <v>27</v>
      </c>
      <c r="AG583" s="42">
        <f t="shared" si="771"/>
        <v>21</v>
      </c>
    </row>
    <row r="584">
      <c r="A584" s="34" t="s">
        <v>1842</v>
      </c>
      <c r="B584" s="35" t="s">
        <v>66</v>
      </c>
      <c r="C584" s="36"/>
      <c r="D584" s="37" t="s">
        <v>67</v>
      </c>
      <c r="E584" s="37"/>
      <c r="F584" s="37"/>
      <c r="G584" s="35" t="s">
        <v>68</v>
      </c>
      <c r="H584" s="35" t="s">
        <v>156</v>
      </c>
      <c r="I584" s="38">
        <v>45259.0</v>
      </c>
      <c r="J584" s="45" t="s">
        <v>1843</v>
      </c>
      <c r="K584" s="35"/>
      <c r="L584" s="35" t="str">
        <f t="shared" ref="L584:L588" si="773">LEFT(K584,4)</f>
        <v/>
      </c>
      <c r="M584" s="35" t="s">
        <v>60</v>
      </c>
      <c r="N584" s="35" t="s">
        <v>72</v>
      </c>
      <c r="O584" s="35"/>
      <c r="P584" s="27"/>
      <c r="Q584" s="27"/>
      <c r="R584" s="40">
        <v>1243.0</v>
      </c>
      <c r="S584" s="41">
        <v>44441.0</v>
      </c>
      <c r="T584" s="42">
        <f t="shared" si="768"/>
        <v>9</v>
      </c>
      <c r="U584" s="42">
        <f t="shared" si="769"/>
        <v>2021</v>
      </c>
      <c r="V584" s="43">
        <f t="shared" si="770"/>
        <v>1.435334873</v>
      </c>
      <c r="W584" s="44" t="s">
        <v>1844</v>
      </c>
      <c r="X584" s="42">
        <f t="shared" si="6"/>
        <v>1</v>
      </c>
      <c r="Y584" s="42">
        <f t="shared" si="7"/>
        <v>0</v>
      </c>
      <c r="Z584" s="42">
        <f t="shared" si="8"/>
        <v>0</v>
      </c>
      <c r="AA584" s="42">
        <f t="shared" si="9"/>
        <v>0</v>
      </c>
      <c r="AB584" s="42">
        <f t="shared" si="10"/>
        <v>0</v>
      </c>
      <c r="AC584" s="42">
        <f t="shared" ref="AC584:AG584" si="772">X584+AC583</f>
        <v>278</v>
      </c>
      <c r="AD584" s="42">
        <f t="shared" si="772"/>
        <v>197</v>
      </c>
      <c r="AE584" s="42">
        <f t="shared" si="772"/>
        <v>57</v>
      </c>
      <c r="AF584" s="42">
        <f t="shared" si="772"/>
        <v>27</v>
      </c>
      <c r="AG584" s="42">
        <f t="shared" si="772"/>
        <v>21</v>
      </c>
    </row>
    <row r="585">
      <c r="A585" s="34" t="s">
        <v>1845</v>
      </c>
      <c r="B585" s="35" t="s">
        <v>66</v>
      </c>
      <c r="C585" s="36"/>
      <c r="D585" s="37" t="s">
        <v>67</v>
      </c>
      <c r="E585" s="37"/>
      <c r="F585" s="37"/>
      <c r="G585" s="35" t="s">
        <v>68</v>
      </c>
      <c r="H585" s="35" t="s">
        <v>764</v>
      </c>
      <c r="I585" s="38">
        <v>45259.0</v>
      </c>
      <c r="J585" s="45" t="s">
        <v>1846</v>
      </c>
      <c r="K585" s="35" t="s">
        <v>280</v>
      </c>
      <c r="L585" s="35" t="str">
        <f t="shared" si="773"/>
        <v>4.25</v>
      </c>
      <c r="M585" s="35" t="s">
        <v>62</v>
      </c>
      <c r="N585" s="35" t="s">
        <v>79</v>
      </c>
      <c r="O585" s="35"/>
      <c r="P585" s="27"/>
      <c r="Q585" s="27"/>
      <c r="R585" s="40">
        <v>550.0</v>
      </c>
      <c r="S585" s="41">
        <v>43668.0</v>
      </c>
      <c r="T585" s="42">
        <f t="shared" si="768"/>
        <v>7</v>
      </c>
      <c r="U585" s="42">
        <f t="shared" si="769"/>
        <v>2019</v>
      </c>
      <c r="V585" s="43">
        <f t="shared" si="770"/>
        <v>0.3355704698</v>
      </c>
      <c r="W585" s="44" t="s">
        <v>1847</v>
      </c>
      <c r="X585" s="42">
        <f t="shared" si="6"/>
        <v>0</v>
      </c>
      <c r="Y585" s="42">
        <f t="shared" si="7"/>
        <v>0</v>
      </c>
      <c r="Z585" s="42">
        <f t="shared" si="8"/>
        <v>1</v>
      </c>
      <c r="AA585" s="42">
        <f t="shared" si="9"/>
        <v>0</v>
      </c>
      <c r="AB585" s="42">
        <f t="shared" si="10"/>
        <v>0</v>
      </c>
      <c r="AC585" s="42">
        <f t="shared" ref="AC585:AG585" si="774">X585+AC584</f>
        <v>278</v>
      </c>
      <c r="AD585" s="42">
        <f t="shared" si="774"/>
        <v>197</v>
      </c>
      <c r="AE585" s="42">
        <f t="shared" si="774"/>
        <v>58</v>
      </c>
      <c r="AF585" s="42">
        <f t="shared" si="774"/>
        <v>27</v>
      </c>
      <c r="AG585" s="42">
        <f t="shared" si="774"/>
        <v>21</v>
      </c>
    </row>
    <row r="586">
      <c r="A586" s="34" t="s">
        <v>1848</v>
      </c>
      <c r="B586" s="35" t="s">
        <v>75</v>
      </c>
      <c r="C586" s="36" t="s">
        <v>67</v>
      </c>
      <c r="D586" s="37"/>
      <c r="E586" s="37"/>
      <c r="F586" s="37"/>
      <c r="G586" s="35" t="s">
        <v>68</v>
      </c>
      <c r="H586" s="35" t="s">
        <v>764</v>
      </c>
      <c r="I586" s="38">
        <v>45259.0</v>
      </c>
      <c r="J586" s="45" t="s">
        <v>1849</v>
      </c>
      <c r="K586" s="35" t="s">
        <v>123</v>
      </c>
      <c r="L586" s="35" t="str">
        <f t="shared" si="773"/>
        <v>5.00</v>
      </c>
      <c r="M586" s="35" t="s">
        <v>60</v>
      </c>
      <c r="N586" s="35" t="s">
        <v>72</v>
      </c>
      <c r="O586" s="35"/>
      <c r="P586" s="27"/>
      <c r="Q586" s="27"/>
      <c r="R586" s="40">
        <v>260.0</v>
      </c>
      <c r="S586" s="41">
        <v>44859.0</v>
      </c>
      <c r="T586" s="42">
        <f t="shared" si="768"/>
        <v>10</v>
      </c>
      <c r="U586" s="42">
        <f t="shared" si="769"/>
        <v>2022</v>
      </c>
      <c r="V586" s="43">
        <f t="shared" si="770"/>
        <v>0.5803571429</v>
      </c>
      <c r="W586" s="44" t="s">
        <v>1850</v>
      </c>
      <c r="X586" s="42">
        <f t="shared" si="6"/>
        <v>1</v>
      </c>
      <c r="Y586" s="42">
        <f t="shared" si="7"/>
        <v>0</v>
      </c>
      <c r="Z586" s="42">
        <f t="shared" si="8"/>
        <v>0</v>
      </c>
      <c r="AA586" s="42">
        <f t="shared" si="9"/>
        <v>0</v>
      </c>
      <c r="AB586" s="42">
        <f t="shared" si="10"/>
        <v>0</v>
      </c>
      <c r="AC586" s="42">
        <f t="shared" ref="AC586:AG586" si="775">X586+AC585</f>
        <v>279</v>
      </c>
      <c r="AD586" s="42">
        <f t="shared" si="775"/>
        <v>197</v>
      </c>
      <c r="AE586" s="42">
        <f t="shared" si="775"/>
        <v>58</v>
      </c>
      <c r="AF586" s="42">
        <f t="shared" si="775"/>
        <v>27</v>
      </c>
      <c r="AG586" s="42">
        <f t="shared" si="775"/>
        <v>21</v>
      </c>
    </row>
    <row r="587">
      <c r="A587" s="34" t="s">
        <v>1851</v>
      </c>
      <c r="B587" s="35" t="s">
        <v>66</v>
      </c>
      <c r="C587" s="36"/>
      <c r="D587" s="37" t="s">
        <v>67</v>
      </c>
      <c r="E587" s="37"/>
      <c r="F587" s="37"/>
      <c r="G587" s="35" t="s">
        <v>68</v>
      </c>
      <c r="H587" s="35" t="s">
        <v>156</v>
      </c>
      <c r="I587" s="38">
        <v>45259.0</v>
      </c>
      <c r="J587" s="45" t="s">
        <v>1852</v>
      </c>
      <c r="K587" s="35" t="s">
        <v>1088</v>
      </c>
      <c r="L587" s="35" t="str">
        <f t="shared" si="773"/>
        <v>4.21</v>
      </c>
      <c r="M587" s="35" t="s">
        <v>63</v>
      </c>
      <c r="N587" s="35" t="s">
        <v>79</v>
      </c>
      <c r="O587" s="35"/>
      <c r="P587" s="27"/>
      <c r="Q587" s="27"/>
      <c r="R587" s="40">
        <v>143.0</v>
      </c>
      <c r="S587" s="41">
        <v>45245.0</v>
      </c>
      <c r="T587" s="42">
        <f t="shared" si="768"/>
        <v>11</v>
      </c>
      <c r="U587" s="42">
        <f t="shared" si="769"/>
        <v>2023</v>
      </c>
      <c r="V587" s="43">
        <f t="shared" si="770"/>
        <v>2.306451613</v>
      </c>
      <c r="W587" s="44" t="s">
        <v>1853</v>
      </c>
      <c r="X587" s="42">
        <f t="shared" si="6"/>
        <v>0</v>
      </c>
      <c r="Y587" s="42">
        <f t="shared" si="7"/>
        <v>0</v>
      </c>
      <c r="Z587" s="42">
        <f t="shared" si="8"/>
        <v>0</v>
      </c>
      <c r="AA587" s="42">
        <f t="shared" si="9"/>
        <v>1</v>
      </c>
      <c r="AB587" s="42">
        <f t="shared" si="10"/>
        <v>0</v>
      </c>
      <c r="AC587" s="42">
        <f t="shared" ref="AC587:AG587" si="776">X587+AC586</f>
        <v>279</v>
      </c>
      <c r="AD587" s="42">
        <f t="shared" si="776"/>
        <v>197</v>
      </c>
      <c r="AE587" s="42">
        <f t="shared" si="776"/>
        <v>58</v>
      </c>
      <c r="AF587" s="42">
        <f t="shared" si="776"/>
        <v>28</v>
      </c>
      <c r="AG587" s="42">
        <f t="shared" si="776"/>
        <v>21</v>
      </c>
    </row>
    <row r="588">
      <c r="A588" s="34" t="s">
        <v>1854</v>
      </c>
      <c r="B588" s="35" t="s">
        <v>75</v>
      </c>
      <c r="C588" s="36" t="s">
        <v>67</v>
      </c>
      <c r="D588" s="37"/>
      <c r="E588" s="37"/>
      <c r="F588" s="37"/>
      <c r="G588" s="35" t="s">
        <v>122</v>
      </c>
      <c r="H588" s="35" t="s">
        <v>156</v>
      </c>
      <c r="I588" s="38">
        <v>45260.0</v>
      </c>
      <c r="J588" s="45" t="s">
        <v>1855</v>
      </c>
      <c r="K588" s="35" t="s">
        <v>119</v>
      </c>
      <c r="L588" s="35" t="str">
        <f t="shared" si="773"/>
        <v>4.27</v>
      </c>
      <c r="M588" s="35" t="s">
        <v>60</v>
      </c>
      <c r="N588" s="35" t="s">
        <v>72</v>
      </c>
      <c r="O588" s="35" t="s">
        <v>734</v>
      </c>
      <c r="P588" s="27"/>
      <c r="Q588" s="27"/>
      <c r="R588" s="40">
        <v>110.0</v>
      </c>
      <c r="S588" s="41">
        <v>45259.0</v>
      </c>
      <c r="T588" s="42">
        <f t="shared" si="768"/>
        <v>11</v>
      </c>
      <c r="U588" s="42">
        <f t="shared" si="769"/>
        <v>2023</v>
      </c>
      <c r="V588" s="43">
        <f t="shared" si="770"/>
        <v>2.291666667</v>
      </c>
      <c r="W588" s="44" t="s">
        <v>1856</v>
      </c>
      <c r="X588" s="42">
        <f t="shared" si="6"/>
        <v>1</v>
      </c>
      <c r="Y588" s="42">
        <f t="shared" si="7"/>
        <v>0</v>
      </c>
      <c r="Z588" s="42">
        <f t="shared" si="8"/>
        <v>0</v>
      </c>
      <c r="AA588" s="42">
        <f t="shared" si="9"/>
        <v>0</v>
      </c>
      <c r="AB588" s="42">
        <f t="shared" si="10"/>
        <v>0</v>
      </c>
      <c r="AC588" s="42">
        <f t="shared" ref="AC588:AG588" si="777">X588+AC587</f>
        <v>280</v>
      </c>
      <c r="AD588" s="42">
        <f t="shared" si="777"/>
        <v>197</v>
      </c>
      <c r="AE588" s="42">
        <f t="shared" si="777"/>
        <v>58</v>
      </c>
      <c r="AF588" s="42">
        <f t="shared" si="777"/>
        <v>28</v>
      </c>
      <c r="AG588" s="42">
        <f t="shared" si="777"/>
        <v>21</v>
      </c>
    </row>
    <row r="589">
      <c r="A589" s="34" t="s">
        <v>1857</v>
      </c>
      <c r="B589" s="35" t="s">
        <v>66</v>
      </c>
      <c r="C589" s="36"/>
      <c r="D589" s="37" t="s">
        <v>67</v>
      </c>
      <c r="E589" s="37"/>
      <c r="F589" s="37"/>
      <c r="G589" s="35" t="s">
        <v>68</v>
      </c>
      <c r="H589" s="35" t="s">
        <v>156</v>
      </c>
      <c r="I589" s="38">
        <v>45260.0</v>
      </c>
      <c r="J589" s="45" t="s">
        <v>1858</v>
      </c>
      <c r="K589" s="35"/>
      <c r="L589" s="35"/>
      <c r="M589" s="35" t="s">
        <v>60</v>
      </c>
      <c r="N589" s="35" t="s">
        <v>72</v>
      </c>
      <c r="O589" s="35"/>
      <c r="P589" s="27"/>
      <c r="Q589" s="27"/>
      <c r="R589" s="40">
        <v>1837.0</v>
      </c>
      <c r="S589" s="41">
        <v>44938.0</v>
      </c>
      <c r="T589" s="42">
        <f t="shared" si="768"/>
        <v>1</v>
      </c>
      <c r="U589" s="42">
        <f t="shared" si="769"/>
        <v>2023</v>
      </c>
      <c r="V589" s="43">
        <f t="shared" si="770"/>
        <v>4.978319783</v>
      </c>
      <c r="W589" s="44" t="s">
        <v>1859</v>
      </c>
      <c r="X589" s="42">
        <f t="shared" si="6"/>
        <v>1</v>
      </c>
      <c r="Y589" s="42">
        <f t="shared" si="7"/>
        <v>0</v>
      </c>
      <c r="Z589" s="42">
        <f t="shared" si="8"/>
        <v>0</v>
      </c>
      <c r="AA589" s="42">
        <f t="shared" si="9"/>
        <v>0</v>
      </c>
      <c r="AB589" s="42">
        <f t="shared" si="10"/>
        <v>0</v>
      </c>
      <c r="AC589" s="42">
        <f t="shared" ref="AC589:AG589" si="778">X589+AC588</f>
        <v>281</v>
      </c>
      <c r="AD589" s="42">
        <f t="shared" si="778"/>
        <v>197</v>
      </c>
      <c r="AE589" s="42">
        <f t="shared" si="778"/>
        <v>58</v>
      </c>
      <c r="AF589" s="42">
        <f t="shared" si="778"/>
        <v>28</v>
      </c>
      <c r="AG589" s="42">
        <f t="shared" si="778"/>
        <v>21</v>
      </c>
    </row>
    <row r="590">
      <c r="A590" s="34" t="s">
        <v>1860</v>
      </c>
      <c r="B590" s="35" t="s">
        <v>66</v>
      </c>
      <c r="C590" s="36"/>
      <c r="D590" s="37" t="s">
        <v>67</v>
      </c>
      <c r="E590" s="37"/>
      <c r="F590" s="37"/>
      <c r="G590" s="35" t="s">
        <v>950</v>
      </c>
      <c r="H590" s="35" t="s">
        <v>764</v>
      </c>
      <c r="I590" s="38">
        <v>45261.0</v>
      </c>
      <c r="J590" s="46" t="s">
        <v>1861</v>
      </c>
      <c r="K590" s="35" t="s">
        <v>652</v>
      </c>
      <c r="L590" s="35" t="str">
        <f t="shared" ref="L590:L599" si="780">LEFT(K590,4)</f>
        <v>5.01</v>
      </c>
      <c r="M590" s="35" t="s">
        <v>60</v>
      </c>
      <c r="N590" s="35" t="s">
        <v>72</v>
      </c>
      <c r="O590" s="35"/>
      <c r="P590" s="27"/>
      <c r="Q590" s="27"/>
      <c r="R590" s="40">
        <v>755.0</v>
      </c>
      <c r="S590" s="41">
        <v>45154.0</v>
      </c>
      <c r="T590" s="42">
        <f t="shared" si="768"/>
        <v>8</v>
      </c>
      <c r="U590" s="42">
        <f t="shared" si="769"/>
        <v>2023</v>
      </c>
      <c r="V590" s="43">
        <f t="shared" si="770"/>
        <v>4.934640523</v>
      </c>
      <c r="W590" s="44" t="s">
        <v>1862</v>
      </c>
      <c r="X590" s="42">
        <f t="shared" si="6"/>
        <v>1</v>
      </c>
      <c r="Y590" s="42">
        <f t="shared" si="7"/>
        <v>0</v>
      </c>
      <c r="Z590" s="42">
        <f t="shared" si="8"/>
        <v>0</v>
      </c>
      <c r="AA590" s="42">
        <f t="shared" si="9"/>
        <v>0</v>
      </c>
      <c r="AB590" s="42">
        <f t="shared" si="10"/>
        <v>0</v>
      </c>
      <c r="AC590" s="42">
        <f t="shared" ref="AC590:AG590" si="779">X590+AC589</f>
        <v>282</v>
      </c>
      <c r="AD590" s="42">
        <f t="shared" si="779"/>
        <v>197</v>
      </c>
      <c r="AE590" s="42">
        <f t="shared" si="779"/>
        <v>58</v>
      </c>
      <c r="AF590" s="42">
        <f t="shared" si="779"/>
        <v>28</v>
      </c>
      <c r="AG590" s="42">
        <f t="shared" si="779"/>
        <v>21</v>
      </c>
    </row>
    <row r="591">
      <c r="A591" s="34" t="s">
        <v>1863</v>
      </c>
      <c r="B591" s="35" t="s">
        <v>66</v>
      </c>
      <c r="C591" s="36"/>
      <c r="D591" s="37" t="s">
        <v>67</v>
      </c>
      <c r="E591" s="37"/>
      <c r="F591" s="37"/>
      <c r="G591" s="35" t="s">
        <v>763</v>
      </c>
      <c r="H591" s="35" t="s">
        <v>764</v>
      </c>
      <c r="I591" s="38">
        <v>45263.0</v>
      </c>
      <c r="J591" s="45" t="s">
        <v>1864</v>
      </c>
      <c r="K591" s="35" t="s">
        <v>119</v>
      </c>
      <c r="L591" s="35" t="str">
        <f t="shared" si="780"/>
        <v>4.27</v>
      </c>
      <c r="M591" s="35" t="s">
        <v>60</v>
      </c>
      <c r="N591" s="35" t="s">
        <v>72</v>
      </c>
      <c r="O591" s="35"/>
      <c r="P591" s="27"/>
      <c r="Q591" s="27"/>
      <c r="R591" s="40">
        <v>3081.0</v>
      </c>
      <c r="S591" s="41">
        <v>43958.0</v>
      </c>
      <c r="T591" s="42">
        <f t="shared" si="768"/>
        <v>5</v>
      </c>
      <c r="U591" s="42">
        <f t="shared" si="769"/>
        <v>2020</v>
      </c>
      <c r="V591" s="43">
        <f t="shared" si="770"/>
        <v>2.28391401</v>
      </c>
      <c r="W591" s="44" t="s">
        <v>1865</v>
      </c>
      <c r="X591" s="42">
        <f t="shared" si="6"/>
        <v>1</v>
      </c>
      <c r="Y591" s="42">
        <f t="shared" si="7"/>
        <v>0</v>
      </c>
      <c r="Z591" s="42">
        <f t="shared" si="8"/>
        <v>0</v>
      </c>
      <c r="AA591" s="42">
        <f t="shared" si="9"/>
        <v>0</v>
      </c>
      <c r="AB591" s="42">
        <f t="shared" si="10"/>
        <v>0</v>
      </c>
      <c r="AC591" s="42">
        <f t="shared" ref="AC591:AG591" si="781">X591+AC590</f>
        <v>283</v>
      </c>
      <c r="AD591" s="42">
        <f t="shared" si="781"/>
        <v>197</v>
      </c>
      <c r="AE591" s="42">
        <f t="shared" si="781"/>
        <v>58</v>
      </c>
      <c r="AF591" s="42">
        <f t="shared" si="781"/>
        <v>28</v>
      </c>
      <c r="AG591" s="42">
        <f t="shared" si="781"/>
        <v>21</v>
      </c>
    </row>
    <row r="592">
      <c r="A592" s="34" t="s">
        <v>1866</v>
      </c>
      <c r="B592" s="35" t="s">
        <v>75</v>
      </c>
      <c r="C592" s="36" t="s">
        <v>67</v>
      </c>
      <c r="D592" s="37"/>
      <c r="E592" s="37"/>
      <c r="F592" s="37"/>
      <c r="G592" s="35" t="s">
        <v>950</v>
      </c>
      <c r="H592" s="35" t="s">
        <v>156</v>
      </c>
      <c r="I592" s="38">
        <v>45264.0</v>
      </c>
      <c r="J592" s="45" t="s">
        <v>1867</v>
      </c>
      <c r="K592" s="35" t="s">
        <v>119</v>
      </c>
      <c r="L592" s="35" t="str">
        <f t="shared" si="780"/>
        <v>4.27</v>
      </c>
      <c r="M592" s="35" t="s">
        <v>60</v>
      </c>
      <c r="N592" s="35" t="s">
        <v>72</v>
      </c>
      <c r="O592" s="35"/>
      <c r="P592" s="27"/>
      <c r="Q592" s="27"/>
      <c r="R592" s="40">
        <v>182.0</v>
      </c>
      <c r="S592" s="41">
        <v>45260.0</v>
      </c>
      <c r="T592" s="42">
        <f t="shared" si="768"/>
        <v>11</v>
      </c>
      <c r="U592" s="42">
        <f t="shared" si="769"/>
        <v>2023</v>
      </c>
      <c r="V592" s="43">
        <f t="shared" si="770"/>
        <v>3.872340426</v>
      </c>
      <c r="W592" s="44" t="s">
        <v>1868</v>
      </c>
      <c r="X592" s="42">
        <f t="shared" si="6"/>
        <v>1</v>
      </c>
      <c r="Y592" s="42">
        <f t="shared" si="7"/>
        <v>0</v>
      </c>
      <c r="Z592" s="42">
        <f t="shared" si="8"/>
        <v>0</v>
      </c>
      <c r="AA592" s="42">
        <f t="shared" si="9"/>
        <v>0</v>
      </c>
      <c r="AB592" s="42">
        <f t="shared" si="10"/>
        <v>0</v>
      </c>
      <c r="AC592" s="42">
        <f t="shared" ref="AC592:AG592" si="782">X592+AC591</f>
        <v>284</v>
      </c>
      <c r="AD592" s="42">
        <f t="shared" si="782"/>
        <v>197</v>
      </c>
      <c r="AE592" s="42">
        <f t="shared" si="782"/>
        <v>58</v>
      </c>
      <c r="AF592" s="42">
        <f t="shared" si="782"/>
        <v>28</v>
      </c>
      <c r="AG592" s="42">
        <f t="shared" si="782"/>
        <v>21</v>
      </c>
    </row>
    <row r="593">
      <c r="A593" s="34" t="s">
        <v>1869</v>
      </c>
      <c r="B593" s="35" t="s">
        <v>75</v>
      </c>
      <c r="C593" s="36" t="s">
        <v>67</v>
      </c>
      <c r="D593" s="37"/>
      <c r="E593" s="37"/>
      <c r="F593" s="37"/>
      <c r="G593" s="44" t="s">
        <v>1870</v>
      </c>
      <c r="H593" s="35" t="s">
        <v>156</v>
      </c>
      <c r="I593" s="38">
        <v>45264.0</v>
      </c>
      <c r="J593" s="45" t="s">
        <v>1871</v>
      </c>
      <c r="K593" s="35" t="s">
        <v>457</v>
      </c>
      <c r="L593" s="35" t="str">
        <f t="shared" si="780"/>
        <v>4.24</v>
      </c>
      <c r="M593" s="35" t="s">
        <v>60</v>
      </c>
      <c r="N593" s="35" t="s">
        <v>72</v>
      </c>
      <c r="O593" s="35"/>
      <c r="P593" s="27"/>
      <c r="Q593" s="27"/>
      <c r="R593" s="40"/>
      <c r="S593" s="41"/>
      <c r="T593" s="42"/>
      <c r="U593" s="42"/>
      <c r="V593" s="43"/>
      <c r="W593" s="44" t="s">
        <v>1872</v>
      </c>
      <c r="X593" s="42">
        <f t="shared" si="6"/>
        <v>1</v>
      </c>
      <c r="Y593" s="42">
        <f t="shared" si="7"/>
        <v>0</v>
      </c>
      <c r="Z593" s="42">
        <f t="shared" si="8"/>
        <v>0</v>
      </c>
      <c r="AA593" s="42">
        <f t="shared" si="9"/>
        <v>0</v>
      </c>
      <c r="AB593" s="42">
        <f t="shared" si="10"/>
        <v>0</v>
      </c>
      <c r="AC593" s="42">
        <f t="shared" ref="AC593:AG593" si="783">X593+AC592</f>
        <v>285</v>
      </c>
      <c r="AD593" s="42">
        <f t="shared" si="783"/>
        <v>197</v>
      </c>
      <c r="AE593" s="42">
        <f t="shared" si="783"/>
        <v>58</v>
      </c>
      <c r="AF593" s="42">
        <f t="shared" si="783"/>
        <v>28</v>
      </c>
      <c r="AG593" s="42">
        <f t="shared" si="783"/>
        <v>21</v>
      </c>
    </row>
    <row r="594">
      <c r="A594" s="34" t="s">
        <v>1873</v>
      </c>
      <c r="B594" s="35" t="s">
        <v>75</v>
      </c>
      <c r="C594" s="36" t="s">
        <v>67</v>
      </c>
      <c r="D594" s="37"/>
      <c r="E594" s="37"/>
      <c r="F594" s="37"/>
      <c r="G594" s="35" t="s">
        <v>68</v>
      </c>
      <c r="H594" s="35" t="s">
        <v>1874</v>
      </c>
      <c r="I594" s="38">
        <v>45266.0</v>
      </c>
      <c r="J594" s="45" t="s">
        <v>1875</v>
      </c>
      <c r="K594" s="35"/>
      <c r="L594" s="35" t="str">
        <f t="shared" si="780"/>
        <v/>
      </c>
      <c r="M594" s="35" t="s">
        <v>62</v>
      </c>
      <c r="N594" s="35" t="s">
        <v>72</v>
      </c>
      <c r="O594" s="35"/>
      <c r="P594" s="27"/>
      <c r="Q594" s="27"/>
      <c r="R594" s="40">
        <v>5401.0</v>
      </c>
      <c r="S594" s="41">
        <v>45076.0</v>
      </c>
      <c r="T594" s="42">
        <f t="shared" ref="T594:T602" si="785">MONTH(S594)</f>
        <v>5</v>
      </c>
      <c r="U594" s="42">
        <f t="shared" ref="U594:U602" si="786">YEAR(S594)</f>
        <v>2023</v>
      </c>
      <c r="V594" s="43">
        <f t="shared" ref="V594:V602" si="787">R594/(TODAY()-S594)</f>
        <v>23.38095238</v>
      </c>
      <c r="W594" s="44" t="s">
        <v>1876</v>
      </c>
      <c r="X594" s="42">
        <f t="shared" si="6"/>
        <v>0</v>
      </c>
      <c r="Y594" s="42">
        <f t="shared" si="7"/>
        <v>0</v>
      </c>
      <c r="Z594" s="42">
        <f t="shared" si="8"/>
        <v>1</v>
      </c>
      <c r="AA594" s="42">
        <f t="shared" si="9"/>
        <v>0</v>
      </c>
      <c r="AB594" s="42">
        <f t="shared" si="10"/>
        <v>0</v>
      </c>
      <c r="AC594" s="42">
        <f t="shared" ref="AC594:AG594" si="784">X594+AC593</f>
        <v>285</v>
      </c>
      <c r="AD594" s="42">
        <f t="shared" si="784"/>
        <v>197</v>
      </c>
      <c r="AE594" s="42">
        <f t="shared" si="784"/>
        <v>59</v>
      </c>
      <c r="AF594" s="42">
        <f t="shared" si="784"/>
        <v>28</v>
      </c>
      <c r="AG594" s="42">
        <f t="shared" si="784"/>
        <v>21</v>
      </c>
    </row>
    <row r="595">
      <c r="A595" s="34" t="s">
        <v>1877</v>
      </c>
      <c r="B595" s="35" t="s">
        <v>91</v>
      </c>
      <c r="C595" s="36"/>
      <c r="D595" s="37"/>
      <c r="E595" s="37" t="s">
        <v>67</v>
      </c>
      <c r="F595" s="37"/>
      <c r="G595" s="35" t="s">
        <v>68</v>
      </c>
      <c r="H595" s="35" t="s">
        <v>764</v>
      </c>
      <c r="I595" s="38">
        <v>45266.0</v>
      </c>
      <c r="J595" s="45" t="s">
        <v>1878</v>
      </c>
      <c r="K595" s="35"/>
      <c r="L595" s="35" t="str">
        <f t="shared" si="780"/>
        <v/>
      </c>
      <c r="M595" s="35" t="s">
        <v>60</v>
      </c>
      <c r="N595" s="35" t="s">
        <v>72</v>
      </c>
      <c r="O595" s="35"/>
      <c r="P595" s="27"/>
      <c r="Q595" s="27"/>
      <c r="R595" s="40">
        <v>10.0</v>
      </c>
      <c r="S595" s="41">
        <v>45029.0</v>
      </c>
      <c r="T595" s="42">
        <f t="shared" si="785"/>
        <v>4</v>
      </c>
      <c r="U595" s="42">
        <f t="shared" si="786"/>
        <v>2023</v>
      </c>
      <c r="V595" s="43">
        <f t="shared" si="787"/>
        <v>0.03597122302</v>
      </c>
      <c r="W595" s="44" t="s">
        <v>1879</v>
      </c>
      <c r="X595" s="42">
        <f t="shared" si="6"/>
        <v>1</v>
      </c>
      <c r="Y595" s="42">
        <f t="shared" si="7"/>
        <v>0</v>
      </c>
      <c r="Z595" s="42">
        <f t="shared" si="8"/>
        <v>0</v>
      </c>
      <c r="AA595" s="42">
        <f t="shared" si="9"/>
        <v>0</v>
      </c>
      <c r="AB595" s="42">
        <f t="shared" si="10"/>
        <v>0</v>
      </c>
      <c r="AC595" s="42">
        <f t="shared" ref="AC595:AG595" si="788">X595+AC594</f>
        <v>286</v>
      </c>
      <c r="AD595" s="42">
        <f t="shared" si="788"/>
        <v>197</v>
      </c>
      <c r="AE595" s="42">
        <f t="shared" si="788"/>
        <v>59</v>
      </c>
      <c r="AF595" s="42">
        <f t="shared" si="788"/>
        <v>28</v>
      </c>
      <c r="AG595" s="42">
        <f t="shared" si="788"/>
        <v>21</v>
      </c>
    </row>
    <row r="596">
      <c r="A596" s="34" t="s">
        <v>1880</v>
      </c>
      <c r="B596" s="35" t="s">
        <v>75</v>
      </c>
      <c r="C596" s="36" t="s">
        <v>67</v>
      </c>
      <c r="D596" s="37"/>
      <c r="E596" s="37"/>
      <c r="F596" s="37"/>
      <c r="G596" s="35" t="s">
        <v>68</v>
      </c>
      <c r="H596" s="35" t="s">
        <v>764</v>
      </c>
      <c r="I596" s="38">
        <v>45266.0</v>
      </c>
      <c r="J596" s="46" t="s">
        <v>1881</v>
      </c>
      <c r="K596" s="35" t="s">
        <v>1088</v>
      </c>
      <c r="L596" s="35" t="str">
        <f t="shared" si="780"/>
        <v>4.21</v>
      </c>
      <c r="M596" s="35" t="s">
        <v>61</v>
      </c>
      <c r="N596" s="35" t="s">
        <v>72</v>
      </c>
      <c r="O596" s="35" t="s">
        <v>734</v>
      </c>
      <c r="P596" s="50" t="s">
        <v>1882</v>
      </c>
      <c r="Q596" s="27"/>
      <c r="R596" s="40">
        <v>4001.0</v>
      </c>
      <c r="S596" s="41">
        <v>44224.0</v>
      </c>
      <c r="T596" s="42">
        <f t="shared" si="785"/>
        <v>1</v>
      </c>
      <c r="U596" s="42">
        <f t="shared" si="786"/>
        <v>2021</v>
      </c>
      <c r="V596" s="43">
        <f t="shared" si="787"/>
        <v>3.694367498</v>
      </c>
      <c r="W596" s="44" t="s">
        <v>1883</v>
      </c>
      <c r="X596" s="42">
        <f t="shared" si="6"/>
        <v>0</v>
      </c>
      <c r="Y596" s="42">
        <f t="shared" si="7"/>
        <v>1</v>
      </c>
      <c r="Z596" s="42">
        <f t="shared" si="8"/>
        <v>0</v>
      </c>
      <c r="AA596" s="42">
        <f t="shared" si="9"/>
        <v>0</v>
      </c>
      <c r="AB596" s="42">
        <f t="shared" si="10"/>
        <v>0</v>
      </c>
      <c r="AC596" s="42">
        <f t="shared" ref="AC596:AG596" si="789">X596+AC595</f>
        <v>286</v>
      </c>
      <c r="AD596" s="42">
        <f t="shared" si="789"/>
        <v>198</v>
      </c>
      <c r="AE596" s="42">
        <f t="shared" si="789"/>
        <v>59</v>
      </c>
      <c r="AF596" s="42">
        <f t="shared" si="789"/>
        <v>28</v>
      </c>
      <c r="AG596" s="42">
        <f t="shared" si="789"/>
        <v>21</v>
      </c>
    </row>
    <row r="597">
      <c r="A597" s="34" t="s">
        <v>1884</v>
      </c>
      <c r="B597" s="35" t="s">
        <v>75</v>
      </c>
      <c r="C597" s="36" t="s">
        <v>67</v>
      </c>
      <c r="D597" s="37"/>
      <c r="E597" s="37"/>
      <c r="F597" s="37"/>
      <c r="G597" s="35" t="s">
        <v>950</v>
      </c>
      <c r="H597" s="35" t="s">
        <v>764</v>
      </c>
      <c r="I597" s="38">
        <v>45266.0</v>
      </c>
      <c r="J597" s="45" t="s">
        <v>1885</v>
      </c>
      <c r="K597" s="35" t="s">
        <v>119</v>
      </c>
      <c r="L597" s="35" t="str">
        <f t="shared" si="780"/>
        <v>4.27</v>
      </c>
      <c r="M597" s="35" t="s">
        <v>60</v>
      </c>
      <c r="N597" s="35" t="s">
        <v>72</v>
      </c>
      <c r="O597" s="35"/>
      <c r="P597" s="27"/>
      <c r="Q597" s="27"/>
      <c r="R597" s="40">
        <v>15.0</v>
      </c>
      <c r="S597" s="41">
        <v>45261.0</v>
      </c>
      <c r="T597" s="42">
        <f t="shared" si="785"/>
        <v>12</v>
      </c>
      <c r="U597" s="42">
        <f t="shared" si="786"/>
        <v>2023</v>
      </c>
      <c r="V597" s="43">
        <f t="shared" si="787"/>
        <v>0.3260869565</v>
      </c>
      <c r="W597" s="44" t="s">
        <v>1886</v>
      </c>
      <c r="X597" s="42">
        <f t="shared" si="6"/>
        <v>1</v>
      </c>
      <c r="Y597" s="42">
        <f t="shared" si="7"/>
        <v>0</v>
      </c>
      <c r="Z597" s="42">
        <f t="shared" si="8"/>
        <v>0</v>
      </c>
      <c r="AA597" s="42">
        <f t="shared" si="9"/>
        <v>0</v>
      </c>
      <c r="AB597" s="42">
        <f t="shared" si="10"/>
        <v>0</v>
      </c>
      <c r="AC597" s="42">
        <f t="shared" ref="AC597:AG597" si="790">X597+AC596</f>
        <v>287</v>
      </c>
      <c r="AD597" s="42">
        <f t="shared" si="790"/>
        <v>198</v>
      </c>
      <c r="AE597" s="42">
        <f t="shared" si="790"/>
        <v>59</v>
      </c>
      <c r="AF597" s="42">
        <f t="shared" si="790"/>
        <v>28</v>
      </c>
      <c r="AG597" s="42">
        <f t="shared" si="790"/>
        <v>21</v>
      </c>
    </row>
    <row r="598">
      <c r="A598" s="34" t="s">
        <v>1887</v>
      </c>
      <c r="B598" s="35" t="s">
        <v>91</v>
      </c>
      <c r="C598" s="36"/>
      <c r="D598" s="37"/>
      <c r="E598" s="37" t="s">
        <v>67</v>
      </c>
      <c r="F598" s="37"/>
      <c r="G598" s="35" t="s">
        <v>950</v>
      </c>
      <c r="H598" s="35" t="s">
        <v>764</v>
      </c>
      <c r="I598" s="38">
        <v>45266.0</v>
      </c>
      <c r="J598" s="45" t="s">
        <v>1888</v>
      </c>
      <c r="K598" s="35" t="s">
        <v>652</v>
      </c>
      <c r="L598" s="35" t="str">
        <f t="shared" si="780"/>
        <v>5.01</v>
      </c>
      <c r="M598" s="35" t="s">
        <v>60</v>
      </c>
      <c r="N598" s="35" t="s">
        <v>72</v>
      </c>
      <c r="O598" s="35"/>
      <c r="P598" s="27"/>
      <c r="Q598" s="27"/>
      <c r="R598" s="40">
        <v>9.0</v>
      </c>
      <c r="S598" s="41">
        <v>45265.0</v>
      </c>
      <c r="T598" s="42">
        <f t="shared" si="785"/>
        <v>12</v>
      </c>
      <c r="U598" s="42">
        <f t="shared" si="786"/>
        <v>2023</v>
      </c>
      <c r="V598" s="43">
        <f t="shared" si="787"/>
        <v>0.2142857143</v>
      </c>
      <c r="W598" s="44" t="s">
        <v>1889</v>
      </c>
      <c r="X598" s="42">
        <f t="shared" si="6"/>
        <v>1</v>
      </c>
      <c r="Y598" s="42">
        <f t="shared" si="7"/>
        <v>0</v>
      </c>
      <c r="Z598" s="42">
        <f t="shared" si="8"/>
        <v>0</v>
      </c>
      <c r="AA598" s="42">
        <f t="shared" si="9"/>
        <v>0</v>
      </c>
      <c r="AB598" s="42">
        <f t="shared" si="10"/>
        <v>0</v>
      </c>
      <c r="AC598" s="42">
        <f t="shared" ref="AC598:AG598" si="791">X598+AC597</f>
        <v>288</v>
      </c>
      <c r="AD598" s="42">
        <f t="shared" si="791"/>
        <v>198</v>
      </c>
      <c r="AE598" s="42">
        <f t="shared" si="791"/>
        <v>59</v>
      </c>
      <c r="AF598" s="42">
        <f t="shared" si="791"/>
        <v>28</v>
      </c>
      <c r="AG598" s="42">
        <f t="shared" si="791"/>
        <v>21</v>
      </c>
    </row>
    <row r="599">
      <c r="A599" s="34" t="s">
        <v>1890</v>
      </c>
      <c r="B599" s="35" t="s">
        <v>148</v>
      </c>
      <c r="C599" s="36" t="s">
        <v>67</v>
      </c>
      <c r="D599" s="37" t="s">
        <v>67</v>
      </c>
      <c r="E599" s="37"/>
      <c r="F599" s="37"/>
      <c r="G599" s="35" t="s">
        <v>950</v>
      </c>
      <c r="H599" s="35" t="s">
        <v>764</v>
      </c>
      <c r="I599" s="38">
        <v>45267.0</v>
      </c>
      <c r="J599" s="45" t="s">
        <v>1891</v>
      </c>
      <c r="K599" s="35" t="s">
        <v>329</v>
      </c>
      <c r="L599" s="35" t="str">
        <f t="shared" si="780"/>
        <v>4.26</v>
      </c>
      <c r="M599" s="35" t="s">
        <v>62</v>
      </c>
      <c r="N599" s="35" t="s">
        <v>79</v>
      </c>
      <c r="O599" s="35"/>
      <c r="P599" s="27"/>
      <c r="Q599" s="27"/>
      <c r="R599" s="40">
        <v>40.0</v>
      </c>
      <c r="S599" s="41">
        <v>45265.0</v>
      </c>
      <c r="T599" s="42">
        <f t="shared" si="785"/>
        <v>12</v>
      </c>
      <c r="U599" s="42">
        <f t="shared" si="786"/>
        <v>2023</v>
      </c>
      <c r="V599" s="43">
        <f t="shared" si="787"/>
        <v>0.9523809524</v>
      </c>
      <c r="W599" s="44" t="s">
        <v>1892</v>
      </c>
      <c r="X599" s="42">
        <f t="shared" si="6"/>
        <v>0</v>
      </c>
      <c r="Y599" s="42">
        <f t="shared" si="7"/>
        <v>0</v>
      </c>
      <c r="Z599" s="42">
        <f t="shared" si="8"/>
        <v>1</v>
      </c>
      <c r="AA599" s="42">
        <f t="shared" si="9"/>
        <v>0</v>
      </c>
      <c r="AB599" s="42">
        <f t="shared" si="10"/>
        <v>0</v>
      </c>
      <c r="AC599" s="42">
        <f t="shared" ref="AC599:AG599" si="792">X599+AC598</f>
        <v>288</v>
      </c>
      <c r="AD599" s="42">
        <f t="shared" si="792"/>
        <v>198</v>
      </c>
      <c r="AE599" s="42">
        <f t="shared" si="792"/>
        <v>60</v>
      </c>
      <c r="AF599" s="42">
        <f t="shared" si="792"/>
        <v>28</v>
      </c>
      <c r="AG599" s="42">
        <f t="shared" si="792"/>
        <v>21</v>
      </c>
    </row>
    <row r="600">
      <c r="A600" s="34" t="s">
        <v>1893</v>
      </c>
      <c r="B600" s="35" t="s">
        <v>66</v>
      </c>
      <c r="C600" s="36"/>
      <c r="D600" s="37" t="s">
        <v>67</v>
      </c>
      <c r="E600" s="37"/>
      <c r="F600" s="37"/>
      <c r="G600" s="35" t="s">
        <v>950</v>
      </c>
      <c r="H600" s="35" t="s">
        <v>764</v>
      </c>
      <c r="I600" s="38">
        <v>45267.0</v>
      </c>
      <c r="J600" s="45" t="s">
        <v>1894</v>
      </c>
      <c r="K600" s="35" t="s">
        <v>377</v>
      </c>
      <c r="L600" s="35" t="s">
        <v>377</v>
      </c>
      <c r="M600" s="35" t="s">
        <v>60</v>
      </c>
      <c r="N600" s="35" t="s">
        <v>72</v>
      </c>
      <c r="O600" s="35"/>
      <c r="P600" s="27"/>
      <c r="Q600" s="27"/>
      <c r="R600" s="40">
        <v>37.0</v>
      </c>
      <c r="S600" s="41">
        <v>43847.0</v>
      </c>
      <c r="T600" s="42">
        <f t="shared" si="785"/>
        <v>1</v>
      </c>
      <c r="U600" s="42">
        <f t="shared" si="786"/>
        <v>2020</v>
      </c>
      <c r="V600" s="43">
        <f t="shared" si="787"/>
        <v>0.02534246575</v>
      </c>
      <c r="W600" s="44" t="s">
        <v>1895</v>
      </c>
      <c r="X600" s="42">
        <f t="shared" si="6"/>
        <v>1</v>
      </c>
      <c r="Y600" s="42">
        <f t="shared" si="7"/>
        <v>0</v>
      </c>
      <c r="Z600" s="42">
        <f t="shared" si="8"/>
        <v>0</v>
      </c>
      <c r="AA600" s="42">
        <f t="shared" si="9"/>
        <v>0</v>
      </c>
      <c r="AB600" s="42">
        <f t="shared" si="10"/>
        <v>0</v>
      </c>
      <c r="AC600" s="42">
        <f t="shared" ref="AC600:AG600" si="793">X600+AC599</f>
        <v>289</v>
      </c>
      <c r="AD600" s="42">
        <f t="shared" si="793"/>
        <v>198</v>
      </c>
      <c r="AE600" s="42">
        <f t="shared" si="793"/>
        <v>60</v>
      </c>
      <c r="AF600" s="42">
        <f t="shared" si="793"/>
        <v>28</v>
      </c>
      <c r="AG600" s="42">
        <f t="shared" si="793"/>
        <v>21</v>
      </c>
    </row>
    <row r="601">
      <c r="A601" s="34" t="s">
        <v>1896</v>
      </c>
      <c r="B601" s="35" t="s">
        <v>75</v>
      </c>
      <c r="C601" s="36" t="s">
        <v>67</v>
      </c>
      <c r="D601" s="37"/>
      <c r="E601" s="37"/>
      <c r="F601" s="37"/>
      <c r="G601" s="35" t="s">
        <v>950</v>
      </c>
      <c r="H601" s="35" t="s">
        <v>764</v>
      </c>
      <c r="I601" s="38">
        <v>45267.0</v>
      </c>
      <c r="J601" s="45" t="s">
        <v>1897</v>
      </c>
      <c r="K601" s="35" t="s">
        <v>346</v>
      </c>
      <c r="L601" s="35" t="s">
        <v>377</v>
      </c>
      <c r="M601" s="35" t="s">
        <v>60</v>
      </c>
      <c r="N601" s="35" t="s">
        <v>72</v>
      </c>
      <c r="O601" s="35" t="s">
        <v>734</v>
      </c>
      <c r="P601" s="27"/>
      <c r="Q601" s="27"/>
      <c r="R601" s="40">
        <v>1.0</v>
      </c>
      <c r="S601" s="41">
        <v>45265.0</v>
      </c>
      <c r="T601" s="42">
        <f t="shared" si="785"/>
        <v>12</v>
      </c>
      <c r="U601" s="42">
        <f t="shared" si="786"/>
        <v>2023</v>
      </c>
      <c r="V601" s="43">
        <f t="shared" si="787"/>
        <v>0.02380952381</v>
      </c>
      <c r="W601" s="44" t="s">
        <v>1898</v>
      </c>
      <c r="X601" s="42">
        <f t="shared" si="6"/>
        <v>1</v>
      </c>
      <c r="Y601" s="42">
        <f t="shared" si="7"/>
        <v>0</v>
      </c>
      <c r="Z601" s="42">
        <f t="shared" si="8"/>
        <v>0</v>
      </c>
      <c r="AA601" s="42">
        <f t="shared" si="9"/>
        <v>0</v>
      </c>
      <c r="AB601" s="42">
        <f t="shared" si="10"/>
        <v>0</v>
      </c>
      <c r="AC601" s="42">
        <f t="shared" ref="AC601:AG601" si="794">X601+AC600</f>
        <v>290</v>
      </c>
      <c r="AD601" s="42">
        <f t="shared" si="794"/>
        <v>198</v>
      </c>
      <c r="AE601" s="42">
        <f t="shared" si="794"/>
        <v>60</v>
      </c>
      <c r="AF601" s="42">
        <f t="shared" si="794"/>
        <v>28</v>
      </c>
      <c r="AG601" s="42">
        <f t="shared" si="794"/>
        <v>21</v>
      </c>
    </row>
    <row r="602">
      <c r="A602" s="34" t="s">
        <v>1899</v>
      </c>
      <c r="B602" s="35" t="s">
        <v>66</v>
      </c>
      <c r="C602" s="36"/>
      <c r="D602" s="37" t="s">
        <v>67</v>
      </c>
      <c r="E602" s="37"/>
      <c r="F602" s="37"/>
      <c r="G602" s="35" t="s">
        <v>950</v>
      </c>
      <c r="H602" s="35" t="s">
        <v>156</v>
      </c>
      <c r="I602" s="38">
        <v>45267.0</v>
      </c>
      <c r="J602" s="39"/>
      <c r="K602" s="35"/>
      <c r="L602" s="35"/>
      <c r="M602" s="35" t="s">
        <v>64</v>
      </c>
      <c r="N602" s="35"/>
      <c r="O602" s="35"/>
      <c r="P602" s="27"/>
      <c r="Q602" s="27" t="s">
        <v>48</v>
      </c>
      <c r="R602" s="40">
        <v>11252.0</v>
      </c>
      <c r="S602" s="41">
        <v>45267.0</v>
      </c>
      <c r="T602" s="42">
        <f t="shared" si="785"/>
        <v>12</v>
      </c>
      <c r="U602" s="42">
        <f t="shared" si="786"/>
        <v>2023</v>
      </c>
      <c r="V602" s="43">
        <f t="shared" si="787"/>
        <v>281.3</v>
      </c>
      <c r="W602" s="44" t="s">
        <v>1900</v>
      </c>
      <c r="X602" s="42">
        <f t="shared" si="6"/>
        <v>0</v>
      </c>
      <c r="Y602" s="42">
        <f t="shared" si="7"/>
        <v>0</v>
      </c>
      <c r="Z602" s="42">
        <f t="shared" si="8"/>
        <v>0</v>
      </c>
      <c r="AA602" s="42">
        <f t="shared" si="9"/>
        <v>0</v>
      </c>
      <c r="AB602" s="42">
        <f t="shared" si="10"/>
        <v>1</v>
      </c>
      <c r="AC602" s="42">
        <f t="shared" ref="AC602:AG602" si="795">X602+AC601</f>
        <v>290</v>
      </c>
      <c r="AD602" s="42">
        <f t="shared" si="795"/>
        <v>198</v>
      </c>
      <c r="AE602" s="42">
        <f t="shared" si="795"/>
        <v>60</v>
      </c>
      <c r="AF602" s="42">
        <f t="shared" si="795"/>
        <v>28</v>
      </c>
      <c r="AG602" s="42">
        <f t="shared" si="795"/>
        <v>22</v>
      </c>
    </row>
    <row r="603">
      <c r="A603" s="34" t="s">
        <v>1901</v>
      </c>
      <c r="B603" s="35" t="s">
        <v>66</v>
      </c>
      <c r="C603" s="36"/>
      <c r="D603" s="37" t="s">
        <v>67</v>
      </c>
      <c r="E603" s="37"/>
      <c r="F603" s="37"/>
      <c r="G603" s="35" t="s">
        <v>262</v>
      </c>
      <c r="H603" s="35" t="s">
        <v>764</v>
      </c>
      <c r="I603" s="38">
        <v>45267.0</v>
      </c>
      <c r="J603" s="39"/>
      <c r="K603" s="35" t="s">
        <v>1902</v>
      </c>
      <c r="L603" s="35" t="str">
        <f>LEFT(K603,4)</f>
        <v>5.04</v>
      </c>
      <c r="M603" s="35" t="s">
        <v>64</v>
      </c>
      <c r="N603" s="35"/>
      <c r="O603" s="35"/>
      <c r="P603" s="27"/>
      <c r="Q603" s="27" t="s">
        <v>48</v>
      </c>
      <c r="R603" s="40"/>
      <c r="S603" s="41"/>
      <c r="T603" s="42"/>
      <c r="U603" s="42"/>
      <c r="V603" s="43"/>
      <c r="W603" s="35"/>
      <c r="X603" s="42">
        <f t="shared" si="6"/>
        <v>0</v>
      </c>
      <c r="Y603" s="42">
        <f t="shared" si="7"/>
        <v>0</v>
      </c>
      <c r="Z603" s="42">
        <f t="shared" si="8"/>
        <v>0</v>
      </c>
      <c r="AA603" s="42">
        <f t="shared" si="9"/>
        <v>0</v>
      </c>
      <c r="AB603" s="42">
        <f t="shared" si="10"/>
        <v>1</v>
      </c>
      <c r="AC603" s="42">
        <f t="shared" ref="AC603:AG603" si="796">X603+AC602</f>
        <v>290</v>
      </c>
      <c r="AD603" s="42">
        <f t="shared" si="796"/>
        <v>198</v>
      </c>
      <c r="AE603" s="42">
        <f t="shared" si="796"/>
        <v>60</v>
      </c>
      <c r="AF603" s="42">
        <f t="shared" si="796"/>
        <v>28</v>
      </c>
      <c r="AG603" s="42">
        <f t="shared" si="796"/>
        <v>23</v>
      </c>
    </row>
    <row r="604">
      <c r="A604" s="34" t="s">
        <v>1903</v>
      </c>
      <c r="B604" s="35" t="s">
        <v>66</v>
      </c>
      <c r="C604" s="36"/>
      <c r="D604" s="37" t="s">
        <v>67</v>
      </c>
      <c r="E604" s="37"/>
      <c r="F604" s="37"/>
      <c r="G604" s="35" t="s">
        <v>262</v>
      </c>
      <c r="H604" s="35" t="s">
        <v>946</v>
      </c>
      <c r="I604" s="38">
        <v>45268.0</v>
      </c>
      <c r="J604" s="45" t="s">
        <v>1904</v>
      </c>
      <c r="K604" s="35"/>
      <c r="L604" s="35"/>
      <c r="M604" s="35" t="s">
        <v>60</v>
      </c>
      <c r="N604" s="35" t="s">
        <v>72</v>
      </c>
      <c r="O604" s="35" t="s">
        <v>734</v>
      </c>
      <c r="P604" s="27"/>
      <c r="Q604" s="27"/>
      <c r="R604" s="40">
        <v>5890.0</v>
      </c>
      <c r="S604" s="41">
        <v>44896.0</v>
      </c>
      <c r="T604" s="42">
        <f t="shared" ref="T604:T606" si="798">MONTH(S604)</f>
        <v>12</v>
      </c>
      <c r="U604" s="42">
        <f t="shared" ref="U604:U606" si="799">YEAR(S604)</f>
        <v>2022</v>
      </c>
      <c r="V604" s="43">
        <f t="shared" ref="V604:V606" si="800">R604/(TODAY()-S604)</f>
        <v>14.33090024</v>
      </c>
      <c r="W604" s="44" t="s">
        <v>1905</v>
      </c>
      <c r="X604" s="42">
        <f t="shared" si="6"/>
        <v>1</v>
      </c>
      <c r="Y604" s="42">
        <f t="shared" si="7"/>
        <v>0</v>
      </c>
      <c r="Z604" s="42">
        <f t="shared" si="8"/>
        <v>0</v>
      </c>
      <c r="AA604" s="42">
        <f t="shared" si="9"/>
        <v>0</v>
      </c>
      <c r="AB604" s="42">
        <f t="shared" si="10"/>
        <v>0</v>
      </c>
      <c r="AC604" s="42">
        <f t="shared" ref="AC604:AG604" si="797">X604+AC603</f>
        <v>291</v>
      </c>
      <c r="AD604" s="42">
        <f t="shared" si="797"/>
        <v>198</v>
      </c>
      <c r="AE604" s="42">
        <f t="shared" si="797"/>
        <v>60</v>
      </c>
      <c r="AF604" s="42">
        <f t="shared" si="797"/>
        <v>28</v>
      </c>
      <c r="AG604" s="42">
        <f t="shared" si="797"/>
        <v>23</v>
      </c>
    </row>
    <row r="605">
      <c r="A605" s="34" t="s">
        <v>1906</v>
      </c>
      <c r="B605" s="35" t="s">
        <v>66</v>
      </c>
      <c r="C605" s="36"/>
      <c r="D605" s="37" t="s">
        <v>67</v>
      </c>
      <c r="E605" s="37"/>
      <c r="F605" s="37"/>
      <c r="G605" s="35" t="s">
        <v>262</v>
      </c>
      <c r="H605" s="35" t="s">
        <v>946</v>
      </c>
      <c r="I605" s="38">
        <v>45268.0</v>
      </c>
      <c r="J605" s="45" t="s">
        <v>1907</v>
      </c>
      <c r="K605" s="35"/>
      <c r="L605" s="35"/>
      <c r="M605" s="35" t="s">
        <v>60</v>
      </c>
      <c r="N605" s="35" t="s">
        <v>72</v>
      </c>
      <c r="O605" s="35"/>
      <c r="P605" s="27"/>
      <c r="Q605" s="27"/>
      <c r="R605" s="40">
        <v>868.0</v>
      </c>
      <c r="S605" s="41">
        <v>44777.0</v>
      </c>
      <c r="T605" s="42">
        <f t="shared" si="798"/>
        <v>8</v>
      </c>
      <c r="U605" s="42">
        <f t="shared" si="799"/>
        <v>2022</v>
      </c>
      <c r="V605" s="43">
        <f t="shared" si="800"/>
        <v>1.637735849</v>
      </c>
      <c r="W605" s="44" t="s">
        <v>1908</v>
      </c>
      <c r="X605" s="42">
        <f t="shared" si="6"/>
        <v>1</v>
      </c>
      <c r="Y605" s="42">
        <f t="shared" si="7"/>
        <v>0</v>
      </c>
      <c r="Z605" s="42">
        <f t="shared" si="8"/>
        <v>0</v>
      </c>
      <c r="AA605" s="42">
        <f t="shared" si="9"/>
        <v>0</v>
      </c>
      <c r="AB605" s="42">
        <f t="shared" si="10"/>
        <v>0</v>
      </c>
      <c r="AC605" s="42">
        <f t="shared" ref="AC605:AG605" si="801">X605+AC604</f>
        <v>292</v>
      </c>
      <c r="AD605" s="42">
        <f t="shared" si="801"/>
        <v>198</v>
      </c>
      <c r="AE605" s="42">
        <f t="shared" si="801"/>
        <v>60</v>
      </c>
      <c r="AF605" s="42">
        <f t="shared" si="801"/>
        <v>28</v>
      </c>
      <c r="AG605" s="42">
        <f t="shared" si="801"/>
        <v>23</v>
      </c>
    </row>
    <row r="606">
      <c r="A606" s="34" t="s">
        <v>1909</v>
      </c>
      <c r="B606" s="35" t="s">
        <v>66</v>
      </c>
      <c r="C606" s="36"/>
      <c r="D606" s="37" t="s">
        <v>67</v>
      </c>
      <c r="E606" s="37"/>
      <c r="F606" s="37"/>
      <c r="G606" s="35" t="s">
        <v>950</v>
      </c>
      <c r="H606" s="35" t="s">
        <v>156</v>
      </c>
      <c r="I606" s="38">
        <v>45268.0</v>
      </c>
      <c r="J606" s="45" t="s">
        <v>1910</v>
      </c>
      <c r="K606" s="35" t="s">
        <v>119</v>
      </c>
      <c r="L606" s="35" t="str">
        <f t="shared" ref="L606:L642" si="803">LEFT(K606,4)</f>
        <v>4.27</v>
      </c>
      <c r="M606" s="35" t="s">
        <v>60</v>
      </c>
      <c r="N606" s="35" t="s">
        <v>72</v>
      </c>
      <c r="O606" s="35"/>
      <c r="P606" s="27"/>
      <c r="Q606" s="27"/>
      <c r="R606" s="40">
        <v>32.0</v>
      </c>
      <c r="S606" s="41">
        <v>45265.0</v>
      </c>
      <c r="T606" s="42">
        <f t="shared" si="798"/>
        <v>12</v>
      </c>
      <c r="U606" s="42">
        <f t="shared" si="799"/>
        <v>2023</v>
      </c>
      <c r="V606" s="43">
        <f t="shared" si="800"/>
        <v>0.7619047619</v>
      </c>
      <c r="W606" s="44" t="s">
        <v>1911</v>
      </c>
      <c r="X606" s="42">
        <f t="shared" si="6"/>
        <v>1</v>
      </c>
      <c r="Y606" s="42">
        <f t="shared" si="7"/>
        <v>0</v>
      </c>
      <c r="Z606" s="42">
        <f t="shared" si="8"/>
        <v>0</v>
      </c>
      <c r="AA606" s="42">
        <f t="shared" si="9"/>
        <v>0</v>
      </c>
      <c r="AB606" s="42">
        <f t="shared" si="10"/>
        <v>0</v>
      </c>
      <c r="AC606" s="42">
        <f t="shared" ref="AC606:AG606" si="802">X606+AC605</f>
        <v>293</v>
      </c>
      <c r="AD606" s="42">
        <f t="shared" si="802"/>
        <v>198</v>
      </c>
      <c r="AE606" s="42">
        <f t="shared" si="802"/>
        <v>60</v>
      </c>
      <c r="AF606" s="42">
        <f t="shared" si="802"/>
        <v>28</v>
      </c>
      <c r="AG606" s="42">
        <f t="shared" si="802"/>
        <v>23</v>
      </c>
    </row>
    <row r="607">
      <c r="A607" s="34" t="s">
        <v>1912</v>
      </c>
      <c r="B607" s="35" t="s">
        <v>66</v>
      </c>
      <c r="C607" s="36"/>
      <c r="D607" s="37" t="s">
        <v>67</v>
      </c>
      <c r="E607" s="37"/>
      <c r="F607" s="37"/>
      <c r="G607" s="35" t="s">
        <v>122</v>
      </c>
      <c r="H607" s="35" t="s">
        <v>156</v>
      </c>
      <c r="I607" s="38">
        <v>45268.0</v>
      </c>
      <c r="J607" s="45" t="s">
        <v>1913</v>
      </c>
      <c r="K607" s="35" t="s">
        <v>119</v>
      </c>
      <c r="L607" s="35" t="str">
        <f t="shared" si="803"/>
        <v>4.27</v>
      </c>
      <c r="M607" s="35" t="s">
        <v>61</v>
      </c>
      <c r="N607" s="35" t="s">
        <v>72</v>
      </c>
      <c r="O607" s="35"/>
      <c r="P607" s="27"/>
      <c r="Q607" s="27"/>
      <c r="R607" s="40"/>
      <c r="S607" s="41"/>
      <c r="T607" s="42"/>
      <c r="U607" s="42"/>
      <c r="V607" s="43"/>
      <c r="W607" s="44" t="s">
        <v>1914</v>
      </c>
      <c r="X607" s="42">
        <f t="shared" si="6"/>
        <v>0</v>
      </c>
      <c r="Y607" s="42">
        <f t="shared" si="7"/>
        <v>1</v>
      </c>
      <c r="Z607" s="42">
        <f t="shared" si="8"/>
        <v>0</v>
      </c>
      <c r="AA607" s="42">
        <f t="shared" si="9"/>
        <v>0</v>
      </c>
      <c r="AB607" s="42">
        <f t="shared" si="10"/>
        <v>0</v>
      </c>
      <c r="AC607" s="42">
        <f t="shared" ref="AC607:AG607" si="804">X607+AC606</f>
        <v>293</v>
      </c>
      <c r="AD607" s="42">
        <f t="shared" si="804"/>
        <v>199</v>
      </c>
      <c r="AE607" s="42">
        <f t="shared" si="804"/>
        <v>60</v>
      </c>
      <c r="AF607" s="42">
        <f t="shared" si="804"/>
        <v>28</v>
      </c>
      <c r="AG607" s="42">
        <f t="shared" si="804"/>
        <v>23</v>
      </c>
    </row>
    <row r="608">
      <c r="A608" s="48" t="s">
        <v>1915</v>
      </c>
      <c r="B608" s="35" t="s">
        <v>75</v>
      </c>
      <c r="C608" s="36" t="s">
        <v>67</v>
      </c>
      <c r="D608" s="37"/>
      <c r="E608" s="37"/>
      <c r="F608" s="37"/>
      <c r="G608" s="35" t="s">
        <v>950</v>
      </c>
      <c r="H608" s="35" t="s">
        <v>156</v>
      </c>
      <c r="I608" s="38">
        <v>45268.0</v>
      </c>
      <c r="J608" s="45" t="s">
        <v>1916</v>
      </c>
      <c r="K608" s="35" t="s">
        <v>652</v>
      </c>
      <c r="L608" s="35" t="str">
        <f t="shared" si="803"/>
        <v>5.01</v>
      </c>
      <c r="M608" s="35" t="s">
        <v>61</v>
      </c>
      <c r="N608" s="35" t="s">
        <v>72</v>
      </c>
      <c r="O608" s="35" t="s">
        <v>734</v>
      </c>
      <c r="P608" s="27"/>
      <c r="Q608" s="27"/>
      <c r="R608" s="40">
        <v>2.0</v>
      </c>
      <c r="S608" s="41">
        <v>45154.0</v>
      </c>
      <c r="T608" s="42">
        <f t="shared" ref="T608:T624" si="806">MONTH(S608)</f>
        <v>8</v>
      </c>
      <c r="U608" s="42">
        <f t="shared" ref="U608:U624" si="807">YEAR(S608)</f>
        <v>2023</v>
      </c>
      <c r="V608" s="43">
        <f t="shared" ref="V608:V624" si="808">R608/(TODAY()-S608)</f>
        <v>0.01307189542</v>
      </c>
      <c r="W608" s="44" t="s">
        <v>1917</v>
      </c>
      <c r="X608" s="42">
        <f t="shared" si="6"/>
        <v>0</v>
      </c>
      <c r="Y608" s="42">
        <f t="shared" si="7"/>
        <v>1</v>
      </c>
      <c r="Z608" s="42">
        <f t="shared" si="8"/>
        <v>0</v>
      </c>
      <c r="AA608" s="42">
        <f t="shared" si="9"/>
        <v>0</v>
      </c>
      <c r="AB608" s="42">
        <f t="shared" si="10"/>
        <v>0</v>
      </c>
      <c r="AC608" s="42">
        <f t="shared" ref="AC608:AG608" si="805">X608+AC607</f>
        <v>293</v>
      </c>
      <c r="AD608" s="42">
        <f t="shared" si="805"/>
        <v>200</v>
      </c>
      <c r="AE608" s="42">
        <f t="shared" si="805"/>
        <v>60</v>
      </c>
      <c r="AF608" s="42">
        <f t="shared" si="805"/>
        <v>28</v>
      </c>
      <c r="AG608" s="42">
        <f t="shared" si="805"/>
        <v>23</v>
      </c>
    </row>
    <row r="609">
      <c r="A609" s="34" t="s">
        <v>1918</v>
      </c>
      <c r="B609" s="35" t="s">
        <v>905</v>
      </c>
      <c r="C609" s="36"/>
      <c r="D609" s="37"/>
      <c r="E609" s="37" t="s">
        <v>67</v>
      </c>
      <c r="F609" s="37" t="s">
        <v>67</v>
      </c>
      <c r="G609" s="35" t="s">
        <v>950</v>
      </c>
      <c r="H609" s="35" t="s">
        <v>946</v>
      </c>
      <c r="I609" s="38">
        <v>45268.0</v>
      </c>
      <c r="J609" s="45" t="s">
        <v>1919</v>
      </c>
      <c r="K609" s="35" t="s">
        <v>329</v>
      </c>
      <c r="L609" s="35" t="str">
        <f t="shared" si="803"/>
        <v>4.26</v>
      </c>
      <c r="M609" s="35" t="s">
        <v>60</v>
      </c>
      <c r="N609" s="35" t="s">
        <v>72</v>
      </c>
      <c r="O609" s="35"/>
      <c r="P609" s="27"/>
      <c r="Q609" s="27"/>
      <c r="R609" s="40">
        <v>113.0</v>
      </c>
      <c r="S609" s="41">
        <v>44489.0</v>
      </c>
      <c r="T609" s="42">
        <f t="shared" si="806"/>
        <v>10</v>
      </c>
      <c r="U609" s="42">
        <f t="shared" si="807"/>
        <v>2021</v>
      </c>
      <c r="V609" s="43">
        <f t="shared" si="808"/>
        <v>0.1381418093</v>
      </c>
      <c r="W609" s="44" t="s">
        <v>1920</v>
      </c>
      <c r="X609" s="42">
        <f t="shared" si="6"/>
        <v>1</v>
      </c>
      <c r="Y609" s="42">
        <f t="shared" si="7"/>
        <v>0</v>
      </c>
      <c r="Z609" s="42">
        <f t="shared" si="8"/>
        <v>0</v>
      </c>
      <c r="AA609" s="42">
        <f t="shared" si="9"/>
        <v>0</v>
      </c>
      <c r="AB609" s="42">
        <f t="shared" si="10"/>
        <v>0</v>
      </c>
      <c r="AC609" s="42">
        <f t="shared" ref="AC609:AG609" si="809">X609+AC608</f>
        <v>294</v>
      </c>
      <c r="AD609" s="42">
        <f t="shared" si="809"/>
        <v>200</v>
      </c>
      <c r="AE609" s="42">
        <f t="shared" si="809"/>
        <v>60</v>
      </c>
      <c r="AF609" s="42">
        <f t="shared" si="809"/>
        <v>28</v>
      </c>
      <c r="AG609" s="42">
        <f t="shared" si="809"/>
        <v>23</v>
      </c>
    </row>
    <row r="610">
      <c r="A610" s="34" t="s">
        <v>1921</v>
      </c>
      <c r="B610" s="35" t="s">
        <v>66</v>
      </c>
      <c r="C610" s="36"/>
      <c r="D610" s="37" t="s">
        <v>67</v>
      </c>
      <c r="E610" s="37"/>
      <c r="F610" s="37"/>
      <c r="G610" s="35" t="s">
        <v>950</v>
      </c>
      <c r="H610" s="35" t="s">
        <v>764</v>
      </c>
      <c r="I610" s="38">
        <v>45269.0</v>
      </c>
      <c r="J610" s="45" t="s">
        <v>1922</v>
      </c>
      <c r="K610" s="35" t="s">
        <v>1332</v>
      </c>
      <c r="L610" s="35" t="str">
        <f t="shared" si="803"/>
        <v>5.02</v>
      </c>
      <c r="M610" s="35" t="s">
        <v>60</v>
      </c>
      <c r="N610" s="35" t="s">
        <v>72</v>
      </c>
      <c r="O610" s="35"/>
      <c r="P610" s="27"/>
      <c r="Q610" s="27"/>
      <c r="R610" s="40">
        <v>0.0</v>
      </c>
      <c r="S610" s="41">
        <v>45267.0</v>
      </c>
      <c r="T610" s="42">
        <f t="shared" si="806"/>
        <v>12</v>
      </c>
      <c r="U610" s="42">
        <f t="shared" si="807"/>
        <v>2023</v>
      </c>
      <c r="V610" s="43">
        <f t="shared" si="808"/>
        <v>0</v>
      </c>
      <c r="W610" s="44" t="s">
        <v>1923</v>
      </c>
      <c r="X610" s="42">
        <f t="shared" si="6"/>
        <v>1</v>
      </c>
      <c r="Y610" s="42">
        <f t="shared" si="7"/>
        <v>0</v>
      </c>
      <c r="Z610" s="42">
        <f t="shared" si="8"/>
        <v>0</v>
      </c>
      <c r="AA610" s="42">
        <f t="shared" si="9"/>
        <v>0</v>
      </c>
      <c r="AB610" s="42">
        <f t="shared" si="10"/>
        <v>0</v>
      </c>
      <c r="AC610" s="42">
        <f t="shared" ref="AC610:AG610" si="810">X610+AC609</f>
        <v>295</v>
      </c>
      <c r="AD610" s="42">
        <f t="shared" si="810"/>
        <v>200</v>
      </c>
      <c r="AE610" s="42">
        <f t="shared" si="810"/>
        <v>60</v>
      </c>
      <c r="AF610" s="42">
        <f t="shared" si="810"/>
        <v>28</v>
      </c>
      <c r="AG610" s="42">
        <f t="shared" si="810"/>
        <v>23</v>
      </c>
    </row>
    <row r="611">
      <c r="A611" s="34" t="s">
        <v>1924</v>
      </c>
      <c r="B611" s="35" t="s">
        <v>75</v>
      </c>
      <c r="C611" s="36" t="s">
        <v>67</v>
      </c>
      <c r="D611" s="37"/>
      <c r="E611" s="37"/>
      <c r="F611" s="37"/>
      <c r="G611" s="35" t="s">
        <v>950</v>
      </c>
      <c r="H611" s="35" t="s">
        <v>764</v>
      </c>
      <c r="I611" s="38">
        <v>45270.0</v>
      </c>
      <c r="J611" s="45" t="s">
        <v>1925</v>
      </c>
      <c r="K611" s="35" t="s">
        <v>123</v>
      </c>
      <c r="L611" s="35" t="str">
        <f t="shared" si="803"/>
        <v>5.00</v>
      </c>
      <c r="M611" s="35" t="s">
        <v>60</v>
      </c>
      <c r="N611" s="35" t="s">
        <v>72</v>
      </c>
      <c r="O611" s="35" t="s">
        <v>734</v>
      </c>
      <c r="P611" s="27"/>
      <c r="Q611" s="27"/>
      <c r="R611" s="40">
        <v>3.0</v>
      </c>
      <c r="S611" s="41">
        <v>45267.0</v>
      </c>
      <c r="T611" s="42">
        <f t="shared" si="806"/>
        <v>12</v>
      </c>
      <c r="U611" s="42">
        <f t="shared" si="807"/>
        <v>2023</v>
      </c>
      <c r="V611" s="43">
        <f t="shared" si="808"/>
        <v>0.075</v>
      </c>
      <c r="W611" s="44" t="s">
        <v>1926</v>
      </c>
      <c r="X611" s="42">
        <f t="shared" si="6"/>
        <v>1</v>
      </c>
      <c r="Y611" s="42">
        <f t="shared" si="7"/>
        <v>0</v>
      </c>
      <c r="Z611" s="42">
        <f t="shared" si="8"/>
        <v>0</v>
      </c>
      <c r="AA611" s="42">
        <f t="shared" si="9"/>
        <v>0</v>
      </c>
      <c r="AB611" s="42">
        <f t="shared" si="10"/>
        <v>0</v>
      </c>
      <c r="AC611" s="42">
        <f t="shared" ref="AC611:AG611" si="811">X611+AC610</f>
        <v>296</v>
      </c>
      <c r="AD611" s="42">
        <f t="shared" si="811"/>
        <v>200</v>
      </c>
      <c r="AE611" s="42">
        <f t="shared" si="811"/>
        <v>60</v>
      </c>
      <c r="AF611" s="42">
        <f t="shared" si="811"/>
        <v>28</v>
      </c>
      <c r="AG611" s="42">
        <f t="shared" si="811"/>
        <v>23</v>
      </c>
    </row>
    <row r="612">
      <c r="A612" s="34" t="s">
        <v>1927</v>
      </c>
      <c r="B612" s="35" t="s">
        <v>75</v>
      </c>
      <c r="C612" s="36" t="s">
        <v>67</v>
      </c>
      <c r="D612" s="37"/>
      <c r="E612" s="37"/>
      <c r="F612" s="37"/>
      <c r="G612" s="35" t="s">
        <v>950</v>
      </c>
      <c r="H612" s="35" t="s">
        <v>764</v>
      </c>
      <c r="I612" s="38">
        <v>45270.0</v>
      </c>
      <c r="J612" s="45" t="s">
        <v>1928</v>
      </c>
      <c r="K612" s="35" t="s">
        <v>119</v>
      </c>
      <c r="L612" s="35" t="str">
        <f t="shared" si="803"/>
        <v>4.27</v>
      </c>
      <c r="M612" s="35" t="s">
        <v>60</v>
      </c>
      <c r="N612" s="35" t="s">
        <v>72</v>
      </c>
      <c r="O612" s="35" t="s">
        <v>734</v>
      </c>
      <c r="P612" s="27"/>
      <c r="Q612" s="27"/>
      <c r="R612" s="40">
        <v>57.0</v>
      </c>
      <c r="S612" s="41">
        <v>45120.0</v>
      </c>
      <c r="T612" s="42">
        <f t="shared" si="806"/>
        <v>7</v>
      </c>
      <c r="U612" s="42">
        <f t="shared" si="807"/>
        <v>2023</v>
      </c>
      <c r="V612" s="43">
        <f t="shared" si="808"/>
        <v>0.3048128342</v>
      </c>
      <c r="W612" s="44" t="s">
        <v>1929</v>
      </c>
      <c r="X612" s="42">
        <f t="shared" si="6"/>
        <v>1</v>
      </c>
      <c r="Y612" s="42">
        <f t="shared" si="7"/>
        <v>0</v>
      </c>
      <c r="Z612" s="42">
        <f t="shared" si="8"/>
        <v>0</v>
      </c>
      <c r="AA612" s="42">
        <f t="shared" si="9"/>
        <v>0</v>
      </c>
      <c r="AB612" s="42">
        <f t="shared" si="10"/>
        <v>0</v>
      </c>
      <c r="AC612" s="42">
        <f t="shared" ref="AC612:AG612" si="812">X612+AC611</f>
        <v>297</v>
      </c>
      <c r="AD612" s="42">
        <f t="shared" si="812"/>
        <v>200</v>
      </c>
      <c r="AE612" s="42">
        <f t="shared" si="812"/>
        <v>60</v>
      </c>
      <c r="AF612" s="42">
        <f t="shared" si="812"/>
        <v>28</v>
      </c>
      <c r="AG612" s="42">
        <f t="shared" si="812"/>
        <v>23</v>
      </c>
    </row>
    <row r="613">
      <c r="A613" s="34" t="s">
        <v>1930</v>
      </c>
      <c r="B613" s="35" t="s">
        <v>75</v>
      </c>
      <c r="C613" s="36" t="s">
        <v>67</v>
      </c>
      <c r="D613" s="37"/>
      <c r="E613" s="37"/>
      <c r="F613" s="37"/>
      <c r="G613" s="35" t="s">
        <v>950</v>
      </c>
      <c r="H613" s="35" t="s">
        <v>764</v>
      </c>
      <c r="I613" s="38">
        <v>45270.0</v>
      </c>
      <c r="J613" s="45" t="s">
        <v>1931</v>
      </c>
      <c r="K613" s="35" t="s">
        <v>119</v>
      </c>
      <c r="L613" s="35" t="str">
        <f t="shared" si="803"/>
        <v>4.27</v>
      </c>
      <c r="M613" s="35" t="s">
        <v>60</v>
      </c>
      <c r="N613" s="35" t="s">
        <v>72</v>
      </c>
      <c r="O613" s="35"/>
      <c r="P613" s="27"/>
      <c r="Q613" s="27"/>
      <c r="R613" s="40">
        <v>77520.0</v>
      </c>
      <c r="S613" s="41">
        <v>43341.0</v>
      </c>
      <c r="T613" s="42">
        <f t="shared" si="806"/>
        <v>8</v>
      </c>
      <c r="U613" s="42">
        <f t="shared" si="807"/>
        <v>2018</v>
      </c>
      <c r="V613" s="43">
        <f t="shared" si="808"/>
        <v>39.43031536</v>
      </c>
      <c r="W613" s="44" t="s">
        <v>1932</v>
      </c>
      <c r="X613" s="42">
        <f t="shared" si="6"/>
        <v>1</v>
      </c>
      <c r="Y613" s="42">
        <f t="shared" si="7"/>
        <v>0</v>
      </c>
      <c r="Z613" s="42">
        <f t="shared" si="8"/>
        <v>0</v>
      </c>
      <c r="AA613" s="42">
        <f t="shared" si="9"/>
        <v>0</v>
      </c>
      <c r="AB613" s="42">
        <f t="shared" si="10"/>
        <v>0</v>
      </c>
      <c r="AC613" s="42">
        <f t="shared" ref="AC613:AG613" si="813">X613+AC612</f>
        <v>298</v>
      </c>
      <c r="AD613" s="42">
        <f t="shared" si="813"/>
        <v>200</v>
      </c>
      <c r="AE613" s="42">
        <f t="shared" si="813"/>
        <v>60</v>
      </c>
      <c r="AF613" s="42">
        <f t="shared" si="813"/>
        <v>28</v>
      </c>
      <c r="AG613" s="42">
        <f t="shared" si="813"/>
        <v>23</v>
      </c>
    </row>
    <row r="614">
      <c r="A614" s="34" t="s">
        <v>1933</v>
      </c>
      <c r="B614" s="35" t="s">
        <v>75</v>
      </c>
      <c r="C614" s="36" t="s">
        <v>67</v>
      </c>
      <c r="D614" s="37"/>
      <c r="E614" s="37"/>
      <c r="F614" s="37"/>
      <c r="G614" s="35" t="s">
        <v>68</v>
      </c>
      <c r="H614" s="35" t="s">
        <v>764</v>
      </c>
      <c r="I614" s="51">
        <v>45270.0</v>
      </c>
      <c r="J614" s="39"/>
      <c r="K614" s="35"/>
      <c r="L614" s="35" t="str">
        <f t="shared" si="803"/>
        <v/>
      </c>
      <c r="M614" s="35" t="s">
        <v>61</v>
      </c>
      <c r="N614" s="35" t="s">
        <v>72</v>
      </c>
      <c r="O614" s="35" t="s">
        <v>734</v>
      </c>
      <c r="P614" s="27"/>
      <c r="Q614" s="27"/>
      <c r="R614" s="40">
        <v>885.0</v>
      </c>
      <c r="S614" s="41">
        <v>44510.0</v>
      </c>
      <c r="T614" s="42">
        <f t="shared" si="806"/>
        <v>11</v>
      </c>
      <c r="U614" s="42">
        <f t="shared" si="807"/>
        <v>2021</v>
      </c>
      <c r="V614" s="43">
        <f t="shared" si="808"/>
        <v>1.110414053</v>
      </c>
      <c r="W614" s="44" t="s">
        <v>1934</v>
      </c>
      <c r="X614" s="42">
        <f t="shared" si="6"/>
        <v>0</v>
      </c>
      <c r="Y614" s="42">
        <f t="shared" si="7"/>
        <v>1</v>
      </c>
      <c r="Z614" s="42">
        <f t="shared" si="8"/>
        <v>0</v>
      </c>
      <c r="AA614" s="42">
        <f t="shared" si="9"/>
        <v>0</v>
      </c>
      <c r="AB614" s="42">
        <f t="shared" si="10"/>
        <v>0</v>
      </c>
      <c r="AC614" s="42">
        <f t="shared" ref="AC614:AG614" si="814">X614+AC613</f>
        <v>298</v>
      </c>
      <c r="AD614" s="42">
        <f t="shared" si="814"/>
        <v>201</v>
      </c>
      <c r="AE614" s="42">
        <f t="shared" si="814"/>
        <v>60</v>
      </c>
      <c r="AF614" s="42">
        <f t="shared" si="814"/>
        <v>28</v>
      </c>
      <c r="AG614" s="42">
        <f t="shared" si="814"/>
        <v>23</v>
      </c>
    </row>
    <row r="615">
      <c r="A615" s="34" t="s">
        <v>1935</v>
      </c>
      <c r="B615" s="35" t="s">
        <v>1936</v>
      </c>
      <c r="C615" s="36"/>
      <c r="D615" s="37"/>
      <c r="E615" s="36" t="s">
        <v>67</v>
      </c>
      <c r="F615" s="37"/>
      <c r="G615" s="35" t="s">
        <v>68</v>
      </c>
      <c r="H615" s="35" t="s">
        <v>156</v>
      </c>
      <c r="I615" s="51">
        <v>45270.0</v>
      </c>
      <c r="J615" s="45" t="s">
        <v>1937</v>
      </c>
      <c r="K615" s="35" t="s">
        <v>119</v>
      </c>
      <c r="L615" s="35" t="str">
        <f t="shared" si="803"/>
        <v>4.27</v>
      </c>
      <c r="M615" s="35" t="s">
        <v>60</v>
      </c>
      <c r="N615" s="35" t="s">
        <v>72</v>
      </c>
      <c r="O615" s="35"/>
      <c r="P615" s="27"/>
      <c r="Q615" s="27"/>
      <c r="R615" s="40">
        <v>942.0</v>
      </c>
      <c r="S615" s="41">
        <v>44761.0</v>
      </c>
      <c r="T615" s="42">
        <f t="shared" si="806"/>
        <v>7</v>
      </c>
      <c r="U615" s="42">
        <f t="shared" si="807"/>
        <v>2022</v>
      </c>
      <c r="V615" s="43">
        <f t="shared" si="808"/>
        <v>1.725274725</v>
      </c>
      <c r="W615" s="45" t="s">
        <v>1938</v>
      </c>
      <c r="X615" s="42">
        <f t="shared" si="6"/>
        <v>1</v>
      </c>
      <c r="Y615" s="42">
        <f t="shared" si="7"/>
        <v>0</v>
      </c>
      <c r="Z615" s="42">
        <f t="shared" si="8"/>
        <v>0</v>
      </c>
      <c r="AA615" s="42">
        <f t="shared" si="9"/>
        <v>0</v>
      </c>
      <c r="AB615" s="42">
        <f t="shared" si="10"/>
        <v>0</v>
      </c>
      <c r="AC615" s="42">
        <f t="shared" ref="AC615:AG615" si="815">X615+AC614</f>
        <v>299</v>
      </c>
      <c r="AD615" s="42">
        <f t="shared" si="815"/>
        <v>201</v>
      </c>
      <c r="AE615" s="42">
        <f t="shared" si="815"/>
        <v>60</v>
      </c>
      <c r="AF615" s="42">
        <f t="shared" si="815"/>
        <v>28</v>
      </c>
      <c r="AG615" s="42">
        <f t="shared" si="815"/>
        <v>23</v>
      </c>
    </row>
    <row r="616">
      <c r="A616" s="34" t="s">
        <v>1939</v>
      </c>
      <c r="B616" s="35" t="s">
        <v>66</v>
      </c>
      <c r="C616" s="36"/>
      <c r="D616" s="36" t="s">
        <v>67</v>
      </c>
      <c r="E616" s="37"/>
      <c r="F616" s="37"/>
      <c r="G616" s="35" t="s">
        <v>68</v>
      </c>
      <c r="H616" s="35" t="s">
        <v>156</v>
      </c>
      <c r="I616" s="51">
        <v>45270.0</v>
      </c>
      <c r="J616" s="45" t="s">
        <v>1940</v>
      </c>
      <c r="K616" s="35" t="s">
        <v>457</v>
      </c>
      <c r="L616" s="35" t="str">
        <f t="shared" si="803"/>
        <v>4.24</v>
      </c>
      <c r="M616" s="35" t="s">
        <v>60</v>
      </c>
      <c r="N616" s="35" t="s">
        <v>72</v>
      </c>
      <c r="O616" s="35"/>
      <c r="P616" s="27"/>
      <c r="Q616" s="27"/>
      <c r="R616" s="40">
        <v>4650.0</v>
      </c>
      <c r="S616" s="41">
        <v>44851.0</v>
      </c>
      <c r="T616" s="42">
        <f t="shared" si="806"/>
        <v>10</v>
      </c>
      <c r="U616" s="42">
        <f t="shared" si="807"/>
        <v>2022</v>
      </c>
      <c r="V616" s="43">
        <f t="shared" si="808"/>
        <v>10.19736842</v>
      </c>
      <c r="W616" s="44" t="s">
        <v>1941</v>
      </c>
      <c r="X616" s="42">
        <f t="shared" si="6"/>
        <v>1</v>
      </c>
      <c r="Y616" s="42">
        <f t="shared" si="7"/>
        <v>0</v>
      </c>
      <c r="Z616" s="42">
        <f t="shared" si="8"/>
        <v>0</v>
      </c>
      <c r="AA616" s="42">
        <f t="shared" si="9"/>
        <v>0</v>
      </c>
      <c r="AB616" s="42">
        <f t="shared" si="10"/>
        <v>0</v>
      </c>
      <c r="AC616" s="42">
        <f t="shared" ref="AC616:AG616" si="816">X616+AC615</f>
        <v>300</v>
      </c>
      <c r="AD616" s="42">
        <f t="shared" si="816"/>
        <v>201</v>
      </c>
      <c r="AE616" s="42">
        <f t="shared" si="816"/>
        <v>60</v>
      </c>
      <c r="AF616" s="42">
        <f t="shared" si="816"/>
        <v>28</v>
      </c>
      <c r="AG616" s="42">
        <f t="shared" si="816"/>
        <v>23</v>
      </c>
    </row>
    <row r="617">
      <c r="A617" s="34" t="s">
        <v>1942</v>
      </c>
      <c r="B617" s="35" t="s">
        <v>787</v>
      </c>
      <c r="C617" s="36"/>
      <c r="D617" s="36" t="s">
        <v>67</v>
      </c>
      <c r="E617" s="36" t="s">
        <v>67</v>
      </c>
      <c r="F617" s="37"/>
      <c r="G617" s="35" t="s">
        <v>68</v>
      </c>
      <c r="H617" s="35" t="s">
        <v>156</v>
      </c>
      <c r="I617" s="51">
        <v>45270.0</v>
      </c>
      <c r="J617" s="45" t="s">
        <v>1943</v>
      </c>
      <c r="K617" s="35" t="s">
        <v>346</v>
      </c>
      <c r="L617" s="35" t="str">
        <f t="shared" si="803"/>
        <v>4.22</v>
      </c>
      <c r="M617" s="35" t="s">
        <v>60</v>
      </c>
      <c r="N617" s="35" t="s">
        <v>72</v>
      </c>
      <c r="O617" s="35"/>
      <c r="P617" s="27"/>
      <c r="Q617" s="27"/>
      <c r="R617" s="40">
        <v>1189.0</v>
      </c>
      <c r="S617" s="41">
        <v>44064.0</v>
      </c>
      <c r="T617" s="42">
        <f t="shared" si="806"/>
        <v>8</v>
      </c>
      <c r="U617" s="42">
        <f t="shared" si="807"/>
        <v>2020</v>
      </c>
      <c r="V617" s="43">
        <f t="shared" si="808"/>
        <v>0.9565567176</v>
      </c>
      <c r="W617" s="45" t="s">
        <v>1944</v>
      </c>
      <c r="X617" s="42">
        <f t="shared" si="6"/>
        <v>1</v>
      </c>
      <c r="Y617" s="42">
        <f t="shared" si="7"/>
        <v>0</v>
      </c>
      <c r="Z617" s="42">
        <f t="shared" si="8"/>
        <v>0</v>
      </c>
      <c r="AA617" s="42">
        <f t="shared" si="9"/>
        <v>0</v>
      </c>
      <c r="AB617" s="42">
        <f t="shared" si="10"/>
        <v>0</v>
      </c>
      <c r="AC617" s="42">
        <f t="shared" ref="AC617:AG617" si="817">X617+AC616</f>
        <v>301</v>
      </c>
      <c r="AD617" s="42">
        <f t="shared" si="817"/>
        <v>201</v>
      </c>
      <c r="AE617" s="42">
        <f t="shared" si="817"/>
        <v>60</v>
      </c>
      <c r="AF617" s="42">
        <f t="shared" si="817"/>
        <v>28</v>
      </c>
      <c r="AG617" s="42">
        <f t="shared" si="817"/>
        <v>23</v>
      </c>
    </row>
    <row r="618">
      <c r="A618" s="34" t="s">
        <v>1945</v>
      </c>
      <c r="B618" s="35" t="s">
        <v>66</v>
      </c>
      <c r="C618" s="36"/>
      <c r="D618" s="37" t="s">
        <v>67</v>
      </c>
      <c r="E618" s="37"/>
      <c r="F618" s="37"/>
      <c r="G618" s="35" t="s">
        <v>950</v>
      </c>
      <c r="H618" s="35" t="s">
        <v>156</v>
      </c>
      <c r="I618" s="51">
        <v>45271.0</v>
      </c>
      <c r="J618" s="47" t="s">
        <v>1946</v>
      </c>
      <c r="K618" s="35" t="s">
        <v>119</v>
      </c>
      <c r="L618" s="35" t="str">
        <f t="shared" si="803"/>
        <v>4.27</v>
      </c>
      <c r="M618" s="35" t="s">
        <v>61</v>
      </c>
      <c r="N618" s="35" t="s">
        <v>72</v>
      </c>
      <c r="O618" s="35"/>
      <c r="P618" s="27"/>
      <c r="Q618" s="27"/>
      <c r="R618" s="40">
        <v>373.0</v>
      </c>
      <c r="S618" s="41">
        <v>45071.0</v>
      </c>
      <c r="T618" s="42">
        <f t="shared" si="806"/>
        <v>5</v>
      </c>
      <c r="U618" s="42">
        <f t="shared" si="807"/>
        <v>2023</v>
      </c>
      <c r="V618" s="43">
        <f t="shared" si="808"/>
        <v>1.580508475</v>
      </c>
      <c r="W618" s="44" t="s">
        <v>1947</v>
      </c>
      <c r="X618" s="42">
        <f t="shared" si="6"/>
        <v>0</v>
      </c>
      <c r="Y618" s="42">
        <f t="shared" si="7"/>
        <v>1</v>
      </c>
      <c r="Z618" s="42">
        <f t="shared" si="8"/>
        <v>0</v>
      </c>
      <c r="AA618" s="42">
        <f t="shared" si="9"/>
        <v>0</v>
      </c>
      <c r="AB618" s="42">
        <f t="shared" si="10"/>
        <v>0</v>
      </c>
      <c r="AC618" s="42">
        <f t="shared" ref="AC618:AG618" si="818">X618+AC617</f>
        <v>301</v>
      </c>
      <c r="AD618" s="42">
        <f t="shared" si="818"/>
        <v>202</v>
      </c>
      <c r="AE618" s="42">
        <f t="shared" si="818"/>
        <v>60</v>
      </c>
      <c r="AF618" s="42">
        <f t="shared" si="818"/>
        <v>28</v>
      </c>
      <c r="AG618" s="42">
        <f t="shared" si="818"/>
        <v>23</v>
      </c>
    </row>
    <row r="619">
      <c r="A619" s="34" t="s">
        <v>1948</v>
      </c>
      <c r="B619" s="35" t="s">
        <v>148</v>
      </c>
      <c r="C619" s="36" t="s">
        <v>67</v>
      </c>
      <c r="D619" s="37" t="s">
        <v>67</v>
      </c>
      <c r="E619" s="37"/>
      <c r="F619" s="37"/>
      <c r="G619" s="35" t="s">
        <v>950</v>
      </c>
      <c r="H619" s="35" t="s">
        <v>156</v>
      </c>
      <c r="I619" s="51">
        <v>45271.0</v>
      </c>
      <c r="J619" s="47" t="s">
        <v>1949</v>
      </c>
      <c r="K619" s="35" t="s">
        <v>408</v>
      </c>
      <c r="L619" s="35" t="str">
        <f t="shared" si="803"/>
        <v>4.19</v>
      </c>
      <c r="M619" s="35" t="s">
        <v>61</v>
      </c>
      <c r="N619" s="35" t="s">
        <v>72</v>
      </c>
      <c r="O619" s="35"/>
      <c r="P619" s="27"/>
      <c r="Q619" s="27"/>
      <c r="R619" s="40">
        <v>708.0</v>
      </c>
      <c r="S619" s="41">
        <v>43368.0</v>
      </c>
      <c r="T619" s="42">
        <f t="shared" si="806"/>
        <v>9</v>
      </c>
      <c r="U619" s="42">
        <f t="shared" si="807"/>
        <v>2018</v>
      </c>
      <c r="V619" s="43">
        <f t="shared" si="808"/>
        <v>0.3651366684</v>
      </c>
      <c r="W619" s="44" t="s">
        <v>1950</v>
      </c>
      <c r="X619" s="42">
        <f t="shared" si="6"/>
        <v>0</v>
      </c>
      <c r="Y619" s="42">
        <f t="shared" si="7"/>
        <v>1</v>
      </c>
      <c r="Z619" s="42">
        <f t="shared" si="8"/>
        <v>0</v>
      </c>
      <c r="AA619" s="42">
        <f t="shared" si="9"/>
        <v>0</v>
      </c>
      <c r="AB619" s="42">
        <f t="shared" si="10"/>
        <v>0</v>
      </c>
      <c r="AC619" s="42">
        <f t="shared" ref="AC619:AG619" si="819">X619+AC618</f>
        <v>301</v>
      </c>
      <c r="AD619" s="42">
        <f t="shared" si="819"/>
        <v>203</v>
      </c>
      <c r="AE619" s="42">
        <f t="shared" si="819"/>
        <v>60</v>
      </c>
      <c r="AF619" s="42">
        <f t="shared" si="819"/>
        <v>28</v>
      </c>
      <c r="AG619" s="42">
        <f t="shared" si="819"/>
        <v>23</v>
      </c>
    </row>
    <row r="620">
      <c r="A620" s="34" t="s">
        <v>1951</v>
      </c>
      <c r="B620" s="35" t="s">
        <v>75</v>
      </c>
      <c r="C620" s="36" t="s">
        <v>67</v>
      </c>
      <c r="D620" s="37"/>
      <c r="E620" s="37"/>
      <c r="F620" s="37"/>
      <c r="G620" s="35" t="s">
        <v>68</v>
      </c>
      <c r="H620" s="35" t="s">
        <v>764</v>
      </c>
      <c r="I620" s="51">
        <v>45271.0</v>
      </c>
      <c r="J620" s="45" t="s">
        <v>1952</v>
      </c>
      <c r="K620" s="35" t="s">
        <v>346</v>
      </c>
      <c r="L620" s="35" t="str">
        <f t="shared" si="803"/>
        <v>4.22</v>
      </c>
      <c r="M620" s="35" t="s">
        <v>60</v>
      </c>
      <c r="N620" s="35" t="s">
        <v>72</v>
      </c>
      <c r="O620" s="35" t="s">
        <v>734</v>
      </c>
      <c r="P620" s="27"/>
      <c r="Q620" s="27"/>
      <c r="R620" s="40">
        <v>2591.0</v>
      </c>
      <c r="S620" s="41">
        <v>45058.0</v>
      </c>
      <c r="T620" s="42">
        <f t="shared" si="806"/>
        <v>5</v>
      </c>
      <c r="U620" s="42">
        <f t="shared" si="807"/>
        <v>2023</v>
      </c>
      <c r="V620" s="43">
        <f t="shared" si="808"/>
        <v>10.40562249</v>
      </c>
      <c r="W620" s="45" t="s">
        <v>1953</v>
      </c>
      <c r="X620" s="42">
        <f t="shared" si="6"/>
        <v>1</v>
      </c>
      <c r="Y620" s="42">
        <f t="shared" si="7"/>
        <v>0</v>
      </c>
      <c r="Z620" s="42">
        <f t="shared" si="8"/>
        <v>0</v>
      </c>
      <c r="AA620" s="42">
        <f t="shared" si="9"/>
        <v>0</v>
      </c>
      <c r="AB620" s="42">
        <f t="shared" si="10"/>
        <v>0</v>
      </c>
      <c r="AC620" s="42">
        <f t="shared" ref="AC620:AG620" si="820">X620+AC619</f>
        <v>302</v>
      </c>
      <c r="AD620" s="42">
        <f t="shared" si="820"/>
        <v>203</v>
      </c>
      <c r="AE620" s="42">
        <f t="shared" si="820"/>
        <v>60</v>
      </c>
      <c r="AF620" s="42">
        <f t="shared" si="820"/>
        <v>28</v>
      </c>
      <c r="AG620" s="42">
        <f t="shared" si="820"/>
        <v>23</v>
      </c>
    </row>
    <row r="621">
      <c r="A621" s="34" t="s">
        <v>1954</v>
      </c>
      <c r="B621" s="35" t="s">
        <v>66</v>
      </c>
      <c r="C621" s="36"/>
      <c r="D621" s="37" t="s">
        <v>67</v>
      </c>
      <c r="E621" s="37"/>
      <c r="F621" s="37"/>
      <c r="G621" s="35" t="s">
        <v>68</v>
      </c>
      <c r="H621" s="35" t="s">
        <v>156</v>
      </c>
      <c r="I621" s="51">
        <v>45272.0</v>
      </c>
      <c r="J621" s="45" t="s">
        <v>1955</v>
      </c>
      <c r="K621" s="35" t="s">
        <v>377</v>
      </c>
      <c r="L621" s="35" t="str">
        <f t="shared" si="803"/>
        <v>4.20</v>
      </c>
      <c r="M621" s="35" t="s">
        <v>60</v>
      </c>
      <c r="N621" s="35" t="s">
        <v>72</v>
      </c>
      <c r="O621" s="35" t="s">
        <v>734</v>
      </c>
      <c r="P621" s="45" t="s">
        <v>1956</v>
      </c>
      <c r="Q621" s="27"/>
      <c r="R621" s="40">
        <v>320.0</v>
      </c>
      <c r="S621" s="41">
        <v>44985.0</v>
      </c>
      <c r="T621" s="42">
        <f t="shared" si="806"/>
        <v>2</v>
      </c>
      <c r="U621" s="42">
        <f t="shared" si="807"/>
        <v>2023</v>
      </c>
      <c r="V621" s="43">
        <f t="shared" si="808"/>
        <v>0.9937888199</v>
      </c>
      <c r="W621" s="44" t="s">
        <v>1957</v>
      </c>
      <c r="X621" s="42">
        <f t="shared" si="6"/>
        <v>1</v>
      </c>
      <c r="Y621" s="42">
        <f t="shared" si="7"/>
        <v>0</v>
      </c>
      <c r="Z621" s="42">
        <f t="shared" si="8"/>
        <v>0</v>
      </c>
      <c r="AA621" s="42">
        <f t="shared" si="9"/>
        <v>0</v>
      </c>
      <c r="AB621" s="42">
        <f t="shared" si="10"/>
        <v>0</v>
      </c>
      <c r="AC621" s="42">
        <f t="shared" ref="AC621:AG621" si="821">X621+AC620</f>
        <v>303</v>
      </c>
      <c r="AD621" s="42">
        <f t="shared" si="821"/>
        <v>203</v>
      </c>
      <c r="AE621" s="42">
        <f t="shared" si="821"/>
        <v>60</v>
      </c>
      <c r="AF621" s="42">
        <f t="shared" si="821"/>
        <v>28</v>
      </c>
      <c r="AG621" s="42">
        <f t="shared" si="821"/>
        <v>23</v>
      </c>
    </row>
    <row r="622">
      <c r="A622" s="34" t="s">
        <v>1958</v>
      </c>
      <c r="B622" s="35" t="s">
        <v>91</v>
      </c>
      <c r="C622" s="36"/>
      <c r="D622" s="37"/>
      <c r="E622" s="37" t="s">
        <v>67</v>
      </c>
      <c r="F622" s="37"/>
      <c r="G622" s="35" t="s">
        <v>68</v>
      </c>
      <c r="H622" s="35" t="s">
        <v>156</v>
      </c>
      <c r="I622" s="51">
        <v>45272.0</v>
      </c>
      <c r="J622" s="47" t="s">
        <v>1959</v>
      </c>
      <c r="K622" s="35" t="s">
        <v>211</v>
      </c>
      <c r="L622" s="35" t="str">
        <f t="shared" si="803"/>
        <v>4.25</v>
      </c>
      <c r="M622" s="35" t="s">
        <v>60</v>
      </c>
      <c r="N622" s="35" t="s">
        <v>72</v>
      </c>
      <c r="O622" s="35"/>
      <c r="P622" s="27"/>
      <c r="Q622" s="27"/>
      <c r="R622" s="40">
        <v>1287.0</v>
      </c>
      <c r="S622" s="41">
        <v>44861.0</v>
      </c>
      <c r="T622" s="42">
        <f t="shared" si="806"/>
        <v>10</v>
      </c>
      <c r="U622" s="42">
        <f t="shared" si="807"/>
        <v>2022</v>
      </c>
      <c r="V622" s="43">
        <f t="shared" si="808"/>
        <v>2.885650224</v>
      </c>
      <c r="W622" s="44" t="s">
        <v>1960</v>
      </c>
      <c r="X622" s="42">
        <f t="shared" si="6"/>
        <v>1</v>
      </c>
      <c r="Y622" s="42">
        <f t="shared" si="7"/>
        <v>0</v>
      </c>
      <c r="Z622" s="42">
        <f t="shared" si="8"/>
        <v>0</v>
      </c>
      <c r="AA622" s="42">
        <f t="shared" si="9"/>
        <v>0</v>
      </c>
      <c r="AB622" s="42">
        <f t="shared" si="10"/>
        <v>0</v>
      </c>
      <c r="AC622" s="42">
        <f t="shared" ref="AC622:AG622" si="822">X622+AC621</f>
        <v>304</v>
      </c>
      <c r="AD622" s="42">
        <f t="shared" si="822"/>
        <v>203</v>
      </c>
      <c r="AE622" s="42">
        <f t="shared" si="822"/>
        <v>60</v>
      </c>
      <c r="AF622" s="42">
        <f t="shared" si="822"/>
        <v>28</v>
      </c>
      <c r="AG622" s="42">
        <f t="shared" si="822"/>
        <v>23</v>
      </c>
    </row>
    <row r="623">
      <c r="A623" s="34" t="s">
        <v>1961</v>
      </c>
      <c r="B623" s="35" t="s">
        <v>75</v>
      </c>
      <c r="C623" s="36" t="s">
        <v>67</v>
      </c>
      <c r="D623" s="37"/>
      <c r="E623" s="37"/>
      <c r="F623" s="37"/>
      <c r="G623" s="35" t="s">
        <v>68</v>
      </c>
      <c r="H623" s="35" t="s">
        <v>156</v>
      </c>
      <c r="I623" s="51">
        <v>45272.0</v>
      </c>
      <c r="J623" s="45" t="s">
        <v>1962</v>
      </c>
      <c r="K623" s="35" t="s">
        <v>1332</v>
      </c>
      <c r="L623" s="35" t="str">
        <f t="shared" si="803"/>
        <v>5.02</v>
      </c>
      <c r="M623" s="35" t="s">
        <v>61</v>
      </c>
      <c r="N623" s="35" t="s">
        <v>72</v>
      </c>
      <c r="O623" s="35"/>
      <c r="P623" s="27"/>
      <c r="Q623" s="27"/>
      <c r="R623" s="40">
        <v>2417.0</v>
      </c>
      <c r="S623" s="41">
        <v>45259.0</v>
      </c>
      <c r="T623" s="42">
        <f t="shared" si="806"/>
        <v>11</v>
      </c>
      <c r="U623" s="42">
        <f t="shared" si="807"/>
        <v>2023</v>
      </c>
      <c r="V623" s="43">
        <f t="shared" si="808"/>
        <v>50.35416667</v>
      </c>
      <c r="W623" s="44" t="s">
        <v>1963</v>
      </c>
      <c r="X623" s="42">
        <f t="shared" si="6"/>
        <v>0</v>
      </c>
      <c r="Y623" s="42">
        <f t="shared" si="7"/>
        <v>1</v>
      </c>
      <c r="Z623" s="42">
        <f t="shared" si="8"/>
        <v>0</v>
      </c>
      <c r="AA623" s="42">
        <f t="shared" si="9"/>
        <v>0</v>
      </c>
      <c r="AB623" s="42">
        <f t="shared" si="10"/>
        <v>0</v>
      </c>
      <c r="AC623" s="42">
        <f t="shared" ref="AC623:AG623" si="823">X623+AC622</f>
        <v>304</v>
      </c>
      <c r="AD623" s="42">
        <f t="shared" si="823"/>
        <v>204</v>
      </c>
      <c r="AE623" s="42">
        <f t="shared" si="823"/>
        <v>60</v>
      </c>
      <c r="AF623" s="42">
        <f t="shared" si="823"/>
        <v>28</v>
      </c>
      <c r="AG623" s="42">
        <f t="shared" si="823"/>
        <v>23</v>
      </c>
    </row>
    <row r="624">
      <c r="A624" s="34" t="s">
        <v>1964</v>
      </c>
      <c r="B624" s="35" t="s">
        <v>66</v>
      </c>
      <c r="C624" s="36"/>
      <c r="D624" s="37" t="s">
        <v>67</v>
      </c>
      <c r="E624" s="37"/>
      <c r="F624" s="37"/>
      <c r="G624" s="35" t="s">
        <v>68</v>
      </c>
      <c r="H624" s="35" t="s">
        <v>764</v>
      </c>
      <c r="I624" s="51">
        <v>45272.0</v>
      </c>
      <c r="J624" s="45" t="s">
        <v>1965</v>
      </c>
      <c r="K624" s="35" t="s">
        <v>119</v>
      </c>
      <c r="L624" s="35" t="str">
        <f t="shared" si="803"/>
        <v>4.27</v>
      </c>
      <c r="M624" s="35" t="s">
        <v>61</v>
      </c>
      <c r="N624" s="35" t="s">
        <v>79</v>
      </c>
      <c r="O624" s="35"/>
      <c r="P624" s="27"/>
      <c r="Q624" s="27"/>
      <c r="R624" s="40">
        <v>3811.0</v>
      </c>
      <c r="S624" s="41">
        <v>44908.0</v>
      </c>
      <c r="T624" s="42">
        <f t="shared" si="806"/>
        <v>12</v>
      </c>
      <c r="U624" s="42">
        <f t="shared" si="807"/>
        <v>2022</v>
      </c>
      <c r="V624" s="43">
        <f t="shared" si="808"/>
        <v>9.551378446</v>
      </c>
      <c r="W624" s="44" t="s">
        <v>1966</v>
      </c>
      <c r="X624" s="42">
        <f t="shared" si="6"/>
        <v>0</v>
      </c>
      <c r="Y624" s="42">
        <f t="shared" si="7"/>
        <v>1</v>
      </c>
      <c r="Z624" s="42">
        <f t="shared" si="8"/>
        <v>0</v>
      </c>
      <c r="AA624" s="42">
        <f t="shared" si="9"/>
        <v>0</v>
      </c>
      <c r="AB624" s="42">
        <f t="shared" si="10"/>
        <v>0</v>
      </c>
      <c r="AC624" s="42">
        <f t="shared" ref="AC624:AG624" si="824">X624+AC623</f>
        <v>304</v>
      </c>
      <c r="AD624" s="42">
        <f t="shared" si="824"/>
        <v>205</v>
      </c>
      <c r="AE624" s="42">
        <f t="shared" si="824"/>
        <v>60</v>
      </c>
      <c r="AF624" s="42">
        <f t="shared" si="824"/>
        <v>28</v>
      </c>
      <c r="AG624" s="42">
        <f t="shared" si="824"/>
        <v>23</v>
      </c>
    </row>
    <row r="625">
      <c r="A625" s="34" t="s">
        <v>1967</v>
      </c>
      <c r="B625" s="35" t="s">
        <v>66</v>
      </c>
      <c r="C625" s="36"/>
      <c r="D625" s="37" t="s">
        <v>67</v>
      </c>
      <c r="E625" s="37"/>
      <c r="F625" s="37"/>
      <c r="G625" s="35" t="s">
        <v>122</v>
      </c>
      <c r="H625" s="35" t="s">
        <v>764</v>
      </c>
      <c r="I625" s="51">
        <v>45272.0</v>
      </c>
      <c r="J625" s="45" t="s">
        <v>1968</v>
      </c>
      <c r="K625" s="35" t="s">
        <v>346</v>
      </c>
      <c r="L625" s="35" t="str">
        <f t="shared" si="803"/>
        <v>4.22</v>
      </c>
      <c r="M625" s="35" t="s">
        <v>60</v>
      </c>
      <c r="N625" s="35" t="s">
        <v>72</v>
      </c>
      <c r="O625" s="35"/>
      <c r="P625" s="27"/>
      <c r="Q625" s="27"/>
      <c r="R625" s="40"/>
      <c r="S625" s="41"/>
      <c r="T625" s="42"/>
      <c r="U625" s="42"/>
      <c r="V625" s="43"/>
      <c r="W625" s="44" t="s">
        <v>1969</v>
      </c>
      <c r="X625" s="42">
        <f t="shared" si="6"/>
        <v>1</v>
      </c>
      <c r="Y625" s="42">
        <f t="shared" si="7"/>
        <v>0</v>
      </c>
      <c r="Z625" s="42">
        <f t="shared" si="8"/>
        <v>0</v>
      </c>
      <c r="AA625" s="42">
        <f t="shared" si="9"/>
        <v>0</v>
      </c>
      <c r="AB625" s="42">
        <f t="shared" si="10"/>
        <v>0</v>
      </c>
      <c r="AC625" s="42">
        <f t="shared" ref="AC625:AG625" si="825">X625+AC624</f>
        <v>305</v>
      </c>
      <c r="AD625" s="42">
        <f t="shared" si="825"/>
        <v>205</v>
      </c>
      <c r="AE625" s="42">
        <f t="shared" si="825"/>
        <v>60</v>
      </c>
      <c r="AF625" s="42">
        <f t="shared" si="825"/>
        <v>28</v>
      </c>
      <c r="AG625" s="42">
        <f t="shared" si="825"/>
        <v>23</v>
      </c>
    </row>
    <row r="626">
      <c r="A626" s="34" t="s">
        <v>1970</v>
      </c>
      <c r="B626" s="35" t="s">
        <v>75</v>
      </c>
      <c r="C626" s="36" t="s">
        <v>67</v>
      </c>
      <c r="D626" s="37"/>
      <c r="E626" s="37"/>
      <c r="F626" s="37"/>
      <c r="G626" s="35" t="s">
        <v>68</v>
      </c>
      <c r="H626" s="35" t="s">
        <v>764</v>
      </c>
      <c r="I626" s="51">
        <v>45272.0</v>
      </c>
      <c r="J626" s="45" t="s">
        <v>1971</v>
      </c>
      <c r="K626" s="35" t="s">
        <v>119</v>
      </c>
      <c r="L626" s="35" t="str">
        <f t="shared" si="803"/>
        <v>4.27</v>
      </c>
      <c r="M626" s="35" t="s">
        <v>60</v>
      </c>
      <c r="N626" s="35" t="s">
        <v>72</v>
      </c>
      <c r="O626" s="35" t="s">
        <v>734</v>
      </c>
      <c r="P626" s="27"/>
      <c r="Q626" s="27"/>
      <c r="R626" s="40">
        <v>22.0</v>
      </c>
      <c r="S626" s="41">
        <v>45145.0</v>
      </c>
      <c r="T626" s="42">
        <f t="shared" ref="T626:T642" si="827">MONTH(S626)</f>
        <v>8</v>
      </c>
      <c r="U626" s="42">
        <f t="shared" ref="U626:U642" si="828">YEAR(S626)</f>
        <v>2023</v>
      </c>
      <c r="V626" s="43">
        <f t="shared" ref="V626:V642" si="829">R626/(TODAY()-S626)</f>
        <v>0.1358024691</v>
      </c>
      <c r="W626" s="44" t="s">
        <v>1972</v>
      </c>
      <c r="X626" s="42">
        <f t="shared" si="6"/>
        <v>1</v>
      </c>
      <c r="Y626" s="42">
        <f t="shared" si="7"/>
        <v>0</v>
      </c>
      <c r="Z626" s="42">
        <f t="shared" si="8"/>
        <v>0</v>
      </c>
      <c r="AA626" s="42">
        <f t="shared" si="9"/>
        <v>0</v>
      </c>
      <c r="AB626" s="42">
        <f t="shared" si="10"/>
        <v>0</v>
      </c>
      <c r="AC626" s="42">
        <f t="shared" ref="AC626:AG626" si="826">X626+AC625</f>
        <v>306</v>
      </c>
      <c r="AD626" s="42">
        <f t="shared" si="826"/>
        <v>205</v>
      </c>
      <c r="AE626" s="42">
        <f t="shared" si="826"/>
        <v>60</v>
      </c>
      <c r="AF626" s="42">
        <f t="shared" si="826"/>
        <v>28</v>
      </c>
      <c r="AG626" s="42">
        <f t="shared" si="826"/>
        <v>23</v>
      </c>
    </row>
    <row r="627">
      <c r="A627" s="34" t="s">
        <v>1973</v>
      </c>
      <c r="B627" s="35" t="s">
        <v>75</v>
      </c>
      <c r="C627" s="36" t="s">
        <v>67</v>
      </c>
      <c r="D627" s="37"/>
      <c r="E627" s="37"/>
      <c r="F627" s="37"/>
      <c r="G627" s="35" t="s">
        <v>68</v>
      </c>
      <c r="H627" s="35" t="s">
        <v>764</v>
      </c>
      <c r="I627" s="51">
        <v>45272.0</v>
      </c>
      <c r="J627" s="45" t="s">
        <v>1974</v>
      </c>
      <c r="K627" s="35" t="s">
        <v>346</v>
      </c>
      <c r="L627" s="35" t="str">
        <f t="shared" si="803"/>
        <v>4.22</v>
      </c>
      <c r="M627" s="35" t="s">
        <v>60</v>
      </c>
      <c r="N627" s="35" t="s">
        <v>72</v>
      </c>
      <c r="O627" s="35" t="s">
        <v>734</v>
      </c>
      <c r="P627" s="27"/>
      <c r="Q627" s="27"/>
      <c r="R627" s="40">
        <v>1274.0</v>
      </c>
      <c r="S627" s="41">
        <v>43685.0</v>
      </c>
      <c r="T627" s="42">
        <f t="shared" si="827"/>
        <v>8</v>
      </c>
      <c r="U627" s="42">
        <f t="shared" si="828"/>
        <v>2019</v>
      </c>
      <c r="V627" s="43">
        <f t="shared" si="829"/>
        <v>0.7854500617</v>
      </c>
      <c r="W627" s="45" t="s">
        <v>1975</v>
      </c>
      <c r="X627" s="42">
        <f t="shared" si="6"/>
        <v>1</v>
      </c>
      <c r="Y627" s="42">
        <f t="shared" si="7"/>
        <v>0</v>
      </c>
      <c r="Z627" s="42">
        <f t="shared" si="8"/>
        <v>0</v>
      </c>
      <c r="AA627" s="42">
        <f t="shared" si="9"/>
        <v>0</v>
      </c>
      <c r="AB627" s="42">
        <f t="shared" si="10"/>
        <v>0</v>
      </c>
      <c r="AC627" s="42">
        <f t="shared" ref="AC627:AG627" si="830">X627+AC626</f>
        <v>307</v>
      </c>
      <c r="AD627" s="42">
        <f t="shared" si="830"/>
        <v>205</v>
      </c>
      <c r="AE627" s="42">
        <f t="shared" si="830"/>
        <v>60</v>
      </c>
      <c r="AF627" s="42">
        <f t="shared" si="830"/>
        <v>28</v>
      </c>
      <c r="AG627" s="42">
        <f t="shared" si="830"/>
        <v>23</v>
      </c>
    </row>
    <row r="628">
      <c r="A628" s="34" t="s">
        <v>1976</v>
      </c>
      <c r="B628" s="35" t="s">
        <v>66</v>
      </c>
      <c r="C628" s="36"/>
      <c r="D628" s="36" t="s">
        <v>67</v>
      </c>
      <c r="E628" s="37"/>
      <c r="F628" s="37"/>
      <c r="G628" s="35" t="s">
        <v>68</v>
      </c>
      <c r="H628" s="35" t="s">
        <v>156</v>
      </c>
      <c r="I628" s="51">
        <v>45272.0</v>
      </c>
      <c r="J628" s="45" t="s">
        <v>1977</v>
      </c>
      <c r="K628" s="35" t="s">
        <v>346</v>
      </c>
      <c r="L628" s="35" t="str">
        <f t="shared" si="803"/>
        <v>4.22</v>
      </c>
      <c r="M628" s="35" t="s">
        <v>60</v>
      </c>
      <c r="N628" s="35" t="s">
        <v>72</v>
      </c>
      <c r="O628" s="35"/>
      <c r="P628" s="27"/>
      <c r="Q628" s="27"/>
      <c r="R628" s="40">
        <v>527.0</v>
      </c>
      <c r="S628" s="41">
        <v>43761.0</v>
      </c>
      <c r="T628" s="42">
        <f t="shared" si="827"/>
        <v>10</v>
      </c>
      <c r="U628" s="42">
        <f t="shared" si="828"/>
        <v>2019</v>
      </c>
      <c r="V628" s="43">
        <f t="shared" si="829"/>
        <v>0.3408796895</v>
      </c>
      <c r="W628" s="45" t="s">
        <v>1978</v>
      </c>
      <c r="X628" s="42">
        <f t="shared" si="6"/>
        <v>1</v>
      </c>
      <c r="Y628" s="42">
        <f t="shared" si="7"/>
        <v>0</v>
      </c>
      <c r="Z628" s="42">
        <f t="shared" si="8"/>
        <v>0</v>
      </c>
      <c r="AA628" s="42">
        <f t="shared" si="9"/>
        <v>0</v>
      </c>
      <c r="AB628" s="42">
        <f t="shared" si="10"/>
        <v>0</v>
      </c>
      <c r="AC628" s="42">
        <f t="shared" ref="AC628:AG628" si="831">X628+AC627</f>
        <v>308</v>
      </c>
      <c r="AD628" s="42">
        <f t="shared" si="831"/>
        <v>205</v>
      </c>
      <c r="AE628" s="42">
        <f t="shared" si="831"/>
        <v>60</v>
      </c>
      <c r="AF628" s="42">
        <f t="shared" si="831"/>
        <v>28</v>
      </c>
      <c r="AG628" s="42">
        <f t="shared" si="831"/>
        <v>23</v>
      </c>
    </row>
    <row r="629">
      <c r="A629" s="34" t="s">
        <v>1979</v>
      </c>
      <c r="B629" s="35" t="s">
        <v>297</v>
      </c>
      <c r="C629" s="36"/>
      <c r="D629" s="36" t="s">
        <v>67</v>
      </c>
      <c r="E629" s="36" t="s">
        <v>67</v>
      </c>
      <c r="F629" s="37"/>
      <c r="G629" s="35" t="s">
        <v>68</v>
      </c>
      <c r="H629" s="35" t="s">
        <v>156</v>
      </c>
      <c r="I629" s="51">
        <v>45272.0</v>
      </c>
      <c r="J629" s="45" t="s">
        <v>1980</v>
      </c>
      <c r="K629" s="35" t="s">
        <v>329</v>
      </c>
      <c r="L629" s="35" t="str">
        <f t="shared" si="803"/>
        <v>4.26</v>
      </c>
      <c r="M629" s="35" t="s">
        <v>60</v>
      </c>
      <c r="N629" s="35" t="s">
        <v>72</v>
      </c>
      <c r="O629" s="35"/>
      <c r="P629" s="27"/>
      <c r="Q629" s="27"/>
      <c r="R629" s="40">
        <v>3452.0</v>
      </c>
      <c r="S629" s="41">
        <v>45168.0</v>
      </c>
      <c r="T629" s="42">
        <f t="shared" si="827"/>
        <v>8</v>
      </c>
      <c r="U629" s="42">
        <f t="shared" si="828"/>
        <v>2023</v>
      </c>
      <c r="V629" s="43">
        <f t="shared" si="829"/>
        <v>24.83453237</v>
      </c>
      <c r="W629" s="45" t="s">
        <v>1981</v>
      </c>
      <c r="X629" s="42">
        <f t="shared" si="6"/>
        <v>1</v>
      </c>
      <c r="Y629" s="42">
        <f t="shared" si="7"/>
        <v>0</v>
      </c>
      <c r="Z629" s="42">
        <f t="shared" si="8"/>
        <v>0</v>
      </c>
      <c r="AA629" s="42">
        <f t="shared" si="9"/>
        <v>0</v>
      </c>
      <c r="AB629" s="42">
        <f t="shared" si="10"/>
        <v>0</v>
      </c>
      <c r="AC629" s="42">
        <f t="shared" ref="AC629:AG629" si="832">X629+AC628</f>
        <v>309</v>
      </c>
      <c r="AD629" s="42">
        <f t="shared" si="832"/>
        <v>205</v>
      </c>
      <c r="AE629" s="42">
        <f t="shared" si="832"/>
        <v>60</v>
      </c>
      <c r="AF629" s="42">
        <f t="shared" si="832"/>
        <v>28</v>
      </c>
      <c r="AG629" s="42">
        <f t="shared" si="832"/>
        <v>23</v>
      </c>
    </row>
    <row r="630">
      <c r="A630" s="34" t="s">
        <v>1982</v>
      </c>
      <c r="B630" s="35" t="s">
        <v>66</v>
      </c>
      <c r="C630" s="36"/>
      <c r="D630" s="37" t="s">
        <v>67</v>
      </c>
      <c r="E630" s="37"/>
      <c r="F630" s="37"/>
      <c r="G630" s="35" t="s">
        <v>68</v>
      </c>
      <c r="H630" s="35" t="s">
        <v>156</v>
      </c>
      <c r="I630" s="51">
        <v>45273.0</v>
      </c>
      <c r="J630" s="45" t="s">
        <v>1983</v>
      </c>
      <c r="K630" s="35" t="s">
        <v>211</v>
      </c>
      <c r="L630" s="35" t="str">
        <f t="shared" si="803"/>
        <v>4.25</v>
      </c>
      <c r="M630" s="35" t="s">
        <v>60</v>
      </c>
      <c r="N630" s="35" t="s">
        <v>72</v>
      </c>
      <c r="O630" s="35" t="s">
        <v>734</v>
      </c>
      <c r="P630" s="45" t="s">
        <v>1984</v>
      </c>
      <c r="Q630" s="27"/>
      <c r="R630" s="40">
        <v>2390.0</v>
      </c>
      <c r="S630" s="41">
        <v>44972.0</v>
      </c>
      <c r="T630" s="42">
        <f t="shared" si="827"/>
        <v>2</v>
      </c>
      <c r="U630" s="42">
        <f t="shared" si="828"/>
        <v>2023</v>
      </c>
      <c r="V630" s="43">
        <f t="shared" si="829"/>
        <v>7.134328358</v>
      </c>
      <c r="W630" s="44" t="s">
        <v>1985</v>
      </c>
      <c r="X630" s="42">
        <f t="shared" si="6"/>
        <v>1</v>
      </c>
      <c r="Y630" s="42">
        <f t="shared" si="7"/>
        <v>0</v>
      </c>
      <c r="Z630" s="42">
        <f t="shared" si="8"/>
        <v>0</v>
      </c>
      <c r="AA630" s="42">
        <f t="shared" si="9"/>
        <v>0</v>
      </c>
      <c r="AB630" s="42">
        <f t="shared" si="10"/>
        <v>0</v>
      </c>
      <c r="AC630" s="42">
        <f t="shared" ref="AC630:AG630" si="833">X630+AC629</f>
        <v>310</v>
      </c>
      <c r="AD630" s="42">
        <f t="shared" si="833"/>
        <v>205</v>
      </c>
      <c r="AE630" s="42">
        <f t="shared" si="833"/>
        <v>60</v>
      </c>
      <c r="AF630" s="42">
        <f t="shared" si="833"/>
        <v>28</v>
      </c>
      <c r="AG630" s="42">
        <f t="shared" si="833"/>
        <v>23</v>
      </c>
    </row>
    <row r="631">
      <c r="A631" s="34" t="s">
        <v>1986</v>
      </c>
      <c r="B631" s="35" t="s">
        <v>66</v>
      </c>
      <c r="C631" s="36"/>
      <c r="D631" s="36" t="s">
        <v>67</v>
      </c>
      <c r="E631" s="37"/>
      <c r="F631" s="37"/>
      <c r="G631" s="35" t="s">
        <v>68</v>
      </c>
      <c r="H631" s="35" t="s">
        <v>764</v>
      </c>
      <c r="I631" s="51">
        <v>45273.0</v>
      </c>
      <c r="J631" s="45" t="s">
        <v>1987</v>
      </c>
      <c r="K631" s="35" t="s">
        <v>1490</v>
      </c>
      <c r="L631" s="35" t="str">
        <f t="shared" si="803"/>
        <v>5.03</v>
      </c>
      <c r="M631" s="35" t="s">
        <v>60</v>
      </c>
      <c r="N631" s="35" t="s">
        <v>72</v>
      </c>
      <c r="O631" s="35"/>
      <c r="P631" s="27"/>
      <c r="Q631" s="27"/>
      <c r="R631" s="40">
        <v>0.0</v>
      </c>
      <c r="S631" s="41">
        <v>45271.0</v>
      </c>
      <c r="T631" s="42">
        <f t="shared" si="827"/>
        <v>12</v>
      </c>
      <c r="U631" s="42">
        <f t="shared" si="828"/>
        <v>2023</v>
      </c>
      <c r="V631" s="43">
        <f t="shared" si="829"/>
        <v>0</v>
      </c>
      <c r="W631" s="45" t="s">
        <v>1988</v>
      </c>
      <c r="X631" s="42">
        <f t="shared" si="6"/>
        <v>1</v>
      </c>
      <c r="Y631" s="42">
        <f t="shared" si="7"/>
        <v>0</v>
      </c>
      <c r="Z631" s="42">
        <f t="shared" si="8"/>
        <v>0</v>
      </c>
      <c r="AA631" s="42">
        <f t="shared" si="9"/>
        <v>0</v>
      </c>
      <c r="AB631" s="42">
        <f t="shared" si="10"/>
        <v>0</v>
      </c>
      <c r="AC631" s="42">
        <f t="shared" ref="AC631:AG631" si="834">X631+AC630</f>
        <v>311</v>
      </c>
      <c r="AD631" s="42">
        <f t="shared" si="834"/>
        <v>205</v>
      </c>
      <c r="AE631" s="42">
        <f t="shared" si="834"/>
        <v>60</v>
      </c>
      <c r="AF631" s="42">
        <f t="shared" si="834"/>
        <v>28</v>
      </c>
      <c r="AG631" s="42">
        <f t="shared" si="834"/>
        <v>23</v>
      </c>
    </row>
    <row r="632">
      <c r="A632" s="34" t="s">
        <v>1989</v>
      </c>
      <c r="B632" s="35" t="s">
        <v>1936</v>
      </c>
      <c r="C632" s="36"/>
      <c r="D632" s="37"/>
      <c r="E632" s="36" t="s">
        <v>67</v>
      </c>
      <c r="F632" s="37"/>
      <c r="G632" s="35" t="s">
        <v>68</v>
      </c>
      <c r="H632" s="35" t="s">
        <v>764</v>
      </c>
      <c r="I632" s="51">
        <v>45273.0</v>
      </c>
      <c r="J632" s="45" t="s">
        <v>1990</v>
      </c>
      <c r="K632" s="35" t="s">
        <v>424</v>
      </c>
      <c r="L632" s="35" t="str">
        <f t="shared" si="803"/>
        <v>4.21</v>
      </c>
      <c r="M632" s="35" t="s">
        <v>60</v>
      </c>
      <c r="N632" s="35" t="s">
        <v>72</v>
      </c>
      <c r="O632" s="35"/>
      <c r="P632" s="27"/>
      <c r="Q632" s="27"/>
      <c r="R632" s="40">
        <v>133.0</v>
      </c>
      <c r="S632" s="41">
        <v>43349.0</v>
      </c>
      <c r="T632" s="42">
        <f t="shared" si="827"/>
        <v>9</v>
      </c>
      <c r="U632" s="42">
        <f t="shared" si="828"/>
        <v>2018</v>
      </c>
      <c r="V632" s="43">
        <f t="shared" si="829"/>
        <v>0.06792645557</v>
      </c>
      <c r="W632" s="44" t="s">
        <v>1991</v>
      </c>
      <c r="X632" s="42">
        <f t="shared" si="6"/>
        <v>1</v>
      </c>
      <c r="Y632" s="42">
        <f t="shared" si="7"/>
        <v>0</v>
      </c>
      <c r="Z632" s="42">
        <f t="shared" si="8"/>
        <v>0</v>
      </c>
      <c r="AA632" s="42">
        <f t="shared" si="9"/>
        <v>0</v>
      </c>
      <c r="AB632" s="42">
        <f t="shared" si="10"/>
        <v>0</v>
      </c>
      <c r="AC632" s="42">
        <f t="shared" ref="AC632:AG632" si="835">X632+AC631</f>
        <v>312</v>
      </c>
      <c r="AD632" s="42">
        <f t="shared" si="835"/>
        <v>205</v>
      </c>
      <c r="AE632" s="42">
        <f t="shared" si="835"/>
        <v>60</v>
      </c>
      <c r="AF632" s="42">
        <f t="shared" si="835"/>
        <v>28</v>
      </c>
      <c r="AG632" s="42">
        <f t="shared" si="835"/>
        <v>23</v>
      </c>
    </row>
    <row r="633">
      <c r="A633" s="34" t="s">
        <v>1992</v>
      </c>
      <c r="B633" s="35" t="s">
        <v>66</v>
      </c>
      <c r="C633" s="36"/>
      <c r="D633" s="37" t="s">
        <v>67</v>
      </c>
      <c r="E633" s="37"/>
      <c r="F633" s="37"/>
      <c r="G633" s="35" t="s">
        <v>950</v>
      </c>
      <c r="H633" s="35" t="s">
        <v>156</v>
      </c>
      <c r="I633" s="51">
        <v>45276.0</v>
      </c>
      <c r="J633" s="47" t="s">
        <v>1993</v>
      </c>
      <c r="K633" s="35" t="s">
        <v>119</v>
      </c>
      <c r="L633" s="35" t="str">
        <f t="shared" si="803"/>
        <v>4.27</v>
      </c>
      <c r="M633" s="35" t="s">
        <v>60</v>
      </c>
      <c r="N633" s="35" t="s">
        <v>72</v>
      </c>
      <c r="O633" s="35" t="s">
        <v>734</v>
      </c>
      <c r="P633" s="44" t="s">
        <v>1994</v>
      </c>
      <c r="Q633" s="27"/>
      <c r="R633" s="40">
        <v>647.0</v>
      </c>
      <c r="S633" s="41">
        <v>44760.0</v>
      </c>
      <c r="T633" s="42">
        <f t="shared" si="827"/>
        <v>7</v>
      </c>
      <c r="U633" s="42">
        <f t="shared" si="828"/>
        <v>2022</v>
      </c>
      <c r="V633" s="43">
        <f t="shared" si="829"/>
        <v>1.182815356</v>
      </c>
      <c r="W633" s="44" t="s">
        <v>1995</v>
      </c>
      <c r="X633" s="42">
        <f t="shared" si="6"/>
        <v>1</v>
      </c>
      <c r="Y633" s="42">
        <f t="shared" si="7"/>
        <v>0</v>
      </c>
      <c r="Z633" s="42">
        <f t="shared" si="8"/>
        <v>0</v>
      </c>
      <c r="AA633" s="42">
        <f t="shared" si="9"/>
        <v>0</v>
      </c>
      <c r="AB633" s="42">
        <f t="shared" si="10"/>
        <v>0</v>
      </c>
      <c r="AC633" s="42">
        <f t="shared" ref="AC633:AG633" si="836">X633+AC632</f>
        <v>313</v>
      </c>
      <c r="AD633" s="42">
        <f t="shared" si="836"/>
        <v>205</v>
      </c>
      <c r="AE633" s="42">
        <f t="shared" si="836"/>
        <v>60</v>
      </c>
      <c r="AF633" s="42">
        <f t="shared" si="836"/>
        <v>28</v>
      </c>
      <c r="AG633" s="42">
        <f t="shared" si="836"/>
        <v>23</v>
      </c>
    </row>
    <row r="634">
      <c r="A634" s="34" t="s">
        <v>1996</v>
      </c>
      <c r="B634" s="35" t="s">
        <v>66</v>
      </c>
      <c r="C634" s="36"/>
      <c r="D634" s="37" t="s">
        <v>67</v>
      </c>
      <c r="E634" s="37"/>
      <c r="F634" s="37"/>
      <c r="G634" s="35" t="s">
        <v>68</v>
      </c>
      <c r="H634" s="35" t="s">
        <v>156</v>
      </c>
      <c r="I634" s="51">
        <v>45276.0</v>
      </c>
      <c r="J634" s="47" t="s">
        <v>1997</v>
      </c>
      <c r="K634" s="35" t="s">
        <v>119</v>
      </c>
      <c r="L634" s="35" t="str">
        <f t="shared" si="803"/>
        <v>4.27</v>
      </c>
      <c r="M634" s="35" t="s">
        <v>61</v>
      </c>
      <c r="N634" s="35" t="s">
        <v>72</v>
      </c>
      <c r="O634" s="35"/>
      <c r="P634" s="27"/>
      <c r="Q634" s="27"/>
      <c r="R634" s="40">
        <v>1830.0</v>
      </c>
      <c r="S634" s="41">
        <v>44995.0</v>
      </c>
      <c r="T634" s="42">
        <f t="shared" si="827"/>
        <v>3</v>
      </c>
      <c r="U634" s="42">
        <f t="shared" si="828"/>
        <v>2023</v>
      </c>
      <c r="V634" s="43">
        <f t="shared" si="829"/>
        <v>5.865384615</v>
      </c>
      <c r="W634" s="44" t="s">
        <v>1998</v>
      </c>
      <c r="X634" s="42">
        <f t="shared" si="6"/>
        <v>0</v>
      </c>
      <c r="Y634" s="42">
        <f t="shared" si="7"/>
        <v>1</v>
      </c>
      <c r="Z634" s="42">
        <f t="shared" si="8"/>
        <v>0</v>
      </c>
      <c r="AA634" s="42">
        <f t="shared" si="9"/>
        <v>0</v>
      </c>
      <c r="AB634" s="42">
        <f t="shared" si="10"/>
        <v>0</v>
      </c>
      <c r="AC634" s="42">
        <f t="shared" ref="AC634:AG634" si="837">X634+AC633</f>
        <v>313</v>
      </c>
      <c r="AD634" s="42">
        <f t="shared" si="837"/>
        <v>206</v>
      </c>
      <c r="AE634" s="42">
        <f t="shared" si="837"/>
        <v>60</v>
      </c>
      <c r="AF634" s="42">
        <f t="shared" si="837"/>
        <v>28</v>
      </c>
      <c r="AG634" s="42">
        <f t="shared" si="837"/>
        <v>23</v>
      </c>
    </row>
    <row r="635">
      <c r="A635" s="34" t="s">
        <v>1999</v>
      </c>
      <c r="B635" s="35" t="s">
        <v>66</v>
      </c>
      <c r="C635" s="36"/>
      <c r="D635" s="37" t="s">
        <v>67</v>
      </c>
      <c r="E635" s="37"/>
      <c r="F635" s="37"/>
      <c r="G635" s="35" t="s">
        <v>122</v>
      </c>
      <c r="H635" s="35" t="s">
        <v>156</v>
      </c>
      <c r="I635" s="51">
        <v>45276.0</v>
      </c>
      <c r="J635" s="47" t="s">
        <v>2000</v>
      </c>
      <c r="K635" s="35" t="s">
        <v>119</v>
      </c>
      <c r="L635" s="35" t="str">
        <f t="shared" si="803"/>
        <v>4.27</v>
      </c>
      <c r="M635" s="35" t="s">
        <v>60</v>
      </c>
      <c r="N635" s="35" t="s">
        <v>72</v>
      </c>
      <c r="O635" s="35" t="s">
        <v>734</v>
      </c>
      <c r="P635" s="45" t="s">
        <v>2001</v>
      </c>
      <c r="Q635" s="27"/>
      <c r="R635" s="40">
        <v>384.0</v>
      </c>
      <c r="S635" s="41">
        <v>45168.0</v>
      </c>
      <c r="T635" s="42">
        <f t="shared" si="827"/>
        <v>8</v>
      </c>
      <c r="U635" s="42">
        <f t="shared" si="828"/>
        <v>2023</v>
      </c>
      <c r="V635" s="43">
        <f t="shared" si="829"/>
        <v>2.762589928</v>
      </c>
      <c r="W635" s="44" t="s">
        <v>2002</v>
      </c>
      <c r="X635" s="42">
        <f t="shared" si="6"/>
        <v>1</v>
      </c>
      <c r="Y635" s="42">
        <f t="shared" si="7"/>
        <v>0</v>
      </c>
      <c r="Z635" s="42">
        <f t="shared" si="8"/>
        <v>0</v>
      </c>
      <c r="AA635" s="42">
        <f t="shared" si="9"/>
        <v>0</v>
      </c>
      <c r="AB635" s="42">
        <f t="shared" si="10"/>
        <v>0</v>
      </c>
      <c r="AC635" s="42">
        <f t="shared" ref="AC635:AG635" si="838">X635+AC634</f>
        <v>314</v>
      </c>
      <c r="AD635" s="42">
        <f t="shared" si="838"/>
        <v>206</v>
      </c>
      <c r="AE635" s="42">
        <f t="shared" si="838"/>
        <v>60</v>
      </c>
      <c r="AF635" s="42">
        <f t="shared" si="838"/>
        <v>28</v>
      </c>
      <c r="AG635" s="42">
        <f t="shared" si="838"/>
        <v>23</v>
      </c>
    </row>
    <row r="636">
      <c r="A636" s="34" t="s">
        <v>2003</v>
      </c>
      <c r="B636" s="35" t="s">
        <v>66</v>
      </c>
      <c r="C636" s="36"/>
      <c r="D636" s="37" t="s">
        <v>67</v>
      </c>
      <c r="E636" s="37"/>
      <c r="F636" s="37"/>
      <c r="G636" s="35" t="s">
        <v>68</v>
      </c>
      <c r="H636" s="35" t="s">
        <v>156</v>
      </c>
      <c r="I636" s="51">
        <v>45277.0</v>
      </c>
      <c r="J636" s="45" t="s">
        <v>2004</v>
      </c>
      <c r="K636" s="35" t="s">
        <v>273</v>
      </c>
      <c r="L636" s="35" t="str">
        <f t="shared" si="803"/>
        <v>4.25</v>
      </c>
      <c r="M636" s="35" t="s">
        <v>60</v>
      </c>
      <c r="N636" s="35" t="s">
        <v>72</v>
      </c>
      <c r="O636" s="35" t="s">
        <v>734</v>
      </c>
      <c r="P636" s="45" t="s">
        <v>2005</v>
      </c>
      <c r="Q636" s="27"/>
      <c r="R636" s="40">
        <v>16296.0</v>
      </c>
      <c r="S636" s="41">
        <v>44432.0</v>
      </c>
      <c r="T636" s="42">
        <f t="shared" si="827"/>
        <v>8</v>
      </c>
      <c r="U636" s="42">
        <f t="shared" si="828"/>
        <v>2021</v>
      </c>
      <c r="V636" s="43">
        <f t="shared" si="829"/>
        <v>18.624</v>
      </c>
      <c r="W636" s="44" t="s">
        <v>2006</v>
      </c>
      <c r="X636" s="42">
        <f t="shared" si="6"/>
        <v>1</v>
      </c>
      <c r="Y636" s="42">
        <f t="shared" si="7"/>
        <v>0</v>
      </c>
      <c r="Z636" s="42">
        <f t="shared" si="8"/>
        <v>0</v>
      </c>
      <c r="AA636" s="42">
        <f t="shared" si="9"/>
        <v>0</v>
      </c>
      <c r="AB636" s="42">
        <f t="shared" si="10"/>
        <v>0</v>
      </c>
      <c r="AC636" s="42">
        <f t="shared" ref="AC636:AG636" si="839">X636+AC635</f>
        <v>315</v>
      </c>
      <c r="AD636" s="42">
        <f t="shared" si="839"/>
        <v>206</v>
      </c>
      <c r="AE636" s="42">
        <f t="shared" si="839"/>
        <v>60</v>
      </c>
      <c r="AF636" s="42">
        <f t="shared" si="839"/>
        <v>28</v>
      </c>
      <c r="AG636" s="42">
        <f t="shared" si="839"/>
        <v>23</v>
      </c>
    </row>
    <row r="637">
      <c r="A637" s="34" t="s">
        <v>2007</v>
      </c>
      <c r="B637" s="35" t="s">
        <v>75</v>
      </c>
      <c r="C637" s="36" t="s">
        <v>67</v>
      </c>
      <c r="D637" s="37"/>
      <c r="E637" s="37"/>
      <c r="F637" s="37"/>
      <c r="G637" s="35" t="s">
        <v>68</v>
      </c>
      <c r="H637" s="35" t="s">
        <v>764</v>
      </c>
      <c r="I637" s="51">
        <v>45277.0</v>
      </c>
      <c r="J637" s="45" t="s">
        <v>2008</v>
      </c>
      <c r="K637" s="35" t="s">
        <v>119</v>
      </c>
      <c r="L637" s="35" t="str">
        <f t="shared" si="803"/>
        <v>4.27</v>
      </c>
      <c r="M637" s="35" t="s">
        <v>60</v>
      </c>
      <c r="N637" s="35" t="s">
        <v>72</v>
      </c>
      <c r="O637" s="35"/>
      <c r="P637" s="27"/>
      <c r="Q637" s="27"/>
      <c r="R637" s="40">
        <v>18444.0</v>
      </c>
      <c r="S637" s="41">
        <v>44803.0</v>
      </c>
      <c r="T637" s="42">
        <f t="shared" si="827"/>
        <v>8</v>
      </c>
      <c r="U637" s="42">
        <f t="shared" si="828"/>
        <v>2022</v>
      </c>
      <c r="V637" s="43">
        <f t="shared" si="829"/>
        <v>36.5952381</v>
      </c>
      <c r="W637" s="45" t="s">
        <v>2009</v>
      </c>
      <c r="X637" s="42">
        <f t="shared" si="6"/>
        <v>1</v>
      </c>
      <c r="Y637" s="42">
        <f t="shared" si="7"/>
        <v>0</v>
      </c>
      <c r="Z637" s="42">
        <f t="shared" si="8"/>
        <v>0</v>
      </c>
      <c r="AA637" s="42">
        <f t="shared" si="9"/>
        <v>0</v>
      </c>
      <c r="AB637" s="42">
        <f t="shared" si="10"/>
        <v>0</v>
      </c>
      <c r="AC637" s="42">
        <f t="shared" ref="AC637:AG637" si="840">X637+AC636</f>
        <v>316</v>
      </c>
      <c r="AD637" s="42">
        <f t="shared" si="840"/>
        <v>206</v>
      </c>
      <c r="AE637" s="42">
        <f t="shared" si="840"/>
        <v>60</v>
      </c>
      <c r="AF637" s="42">
        <f t="shared" si="840"/>
        <v>28</v>
      </c>
      <c r="AG637" s="42">
        <f t="shared" si="840"/>
        <v>23</v>
      </c>
    </row>
    <row r="638">
      <c r="A638" s="34" t="s">
        <v>2010</v>
      </c>
      <c r="B638" s="35" t="s">
        <v>75</v>
      </c>
      <c r="C638" s="36" t="s">
        <v>67</v>
      </c>
      <c r="D638" s="37"/>
      <c r="E638" s="37"/>
      <c r="F638" s="37"/>
      <c r="G638" s="35" t="s">
        <v>68</v>
      </c>
      <c r="H638" s="35" t="s">
        <v>764</v>
      </c>
      <c r="I638" s="51">
        <v>45277.0</v>
      </c>
      <c r="J638" s="45" t="s">
        <v>2011</v>
      </c>
      <c r="K638" s="35" t="s">
        <v>119</v>
      </c>
      <c r="L638" s="35" t="str">
        <f t="shared" si="803"/>
        <v>4.27</v>
      </c>
      <c r="M638" s="35" t="s">
        <v>60</v>
      </c>
      <c r="N638" s="35" t="s">
        <v>72</v>
      </c>
      <c r="O638" s="35"/>
      <c r="P638" s="27"/>
      <c r="Q638" s="27"/>
      <c r="R638" s="40">
        <v>1897.0</v>
      </c>
      <c r="S638" s="41">
        <v>45275.0</v>
      </c>
      <c r="T638" s="42">
        <f t="shared" si="827"/>
        <v>12</v>
      </c>
      <c r="U638" s="42">
        <f t="shared" si="828"/>
        <v>2023</v>
      </c>
      <c r="V638" s="43">
        <f t="shared" si="829"/>
        <v>59.28125</v>
      </c>
      <c r="W638" s="45" t="s">
        <v>2012</v>
      </c>
      <c r="X638" s="42">
        <f t="shared" si="6"/>
        <v>1</v>
      </c>
      <c r="Y638" s="42">
        <f t="shared" si="7"/>
        <v>0</v>
      </c>
      <c r="Z638" s="42">
        <f t="shared" si="8"/>
        <v>0</v>
      </c>
      <c r="AA638" s="42">
        <f t="shared" si="9"/>
        <v>0</v>
      </c>
      <c r="AB638" s="42">
        <f t="shared" si="10"/>
        <v>0</v>
      </c>
      <c r="AC638" s="42">
        <f t="shared" ref="AC638:AG638" si="841">X638+AC637</f>
        <v>317</v>
      </c>
      <c r="AD638" s="42">
        <f t="shared" si="841"/>
        <v>206</v>
      </c>
      <c r="AE638" s="42">
        <f t="shared" si="841"/>
        <v>60</v>
      </c>
      <c r="AF638" s="42">
        <f t="shared" si="841"/>
        <v>28</v>
      </c>
      <c r="AG638" s="42">
        <f t="shared" si="841"/>
        <v>23</v>
      </c>
    </row>
    <row r="639">
      <c r="A639" s="34" t="s">
        <v>2013</v>
      </c>
      <c r="B639" s="35" t="s">
        <v>66</v>
      </c>
      <c r="C639" s="36"/>
      <c r="D639" s="36" t="s">
        <v>67</v>
      </c>
      <c r="E639" s="37"/>
      <c r="F639" s="37"/>
      <c r="G639" s="35" t="s">
        <v>68</v>
      </c>
      <c r="H639" s="35" t="s">
        <v>156</v>
      </c>
      <c r="I639" s="51">
        <v>45277.0</v>
      </c>
      <c r="J639" s="45" t="s">
        <v>2014</v>
      </c>
      <c r="K639" s="35" t="s">
        <v>211</v>
      </c>
      <c r="L639" s="35" t="str">
        <f t="shared" si="803"/>
        <v>4.25</v>
      </c>
      <c r="M639" s="35" t="s">
        <v>60</v>
      </c>
      <c r="N639" s="35" t="s">
        <v>72</v>
      </c>
      <c r="O639" s="35"/>
      <c r="P639" s="27"/>
      <c r="Q639" s="27"/>
      <c r="R639" s="40">
        <v>135.0</v>
      </c>
      <c r="S639" s="41">
        <v>45121.0</v>
      </c>
      <c r="T639" s="42">
        <f t="shared" si="827"/>
        <v>7</v>
      </c>
      <c r="U639" s="42">
        <f t="shared" si="828"/>
        <v>2023</v>
      </c>
      <c r="V639" s="43">
        <f t="shared" si="829"/>
        <v>0.7258064516</v>
      </c>
      <c r="W639" s="45" t="s">
        <v>2015</v>
      </c>
      <c r="X639" s="42">
        <f t="shared" si="6"/>
        <v>1</v>
      </c>
      <c r="Y639" s="42">
        <f t="shared" si="7"/>
        <v>0</v>
      </c>
      <c r="Z639" s="42">
        <f t="shared" si="8"/>
        <v>0</v>
      </c>
      <c r="AA639" s="42">
        <f t="shared" si="9"/>
        <v>0</v>
      </c>
      <c r="AB639" s="42">
        <f t="shared" si="10"/>
        <v>0</v>
      </c>
      <c r="AC639" s="42">
        <f t="shared" ref="AC639:AG639" si="842">X639+AC638</f>
        <v>318</v>
      </c>
      <c r="AD639" s="42">
        <f t="shared" si="842"/>
        <v>206</v>
      </c>
      <c r="AE639" s="42">
        <f t="shared" si="842"/>
        <v>60</v>
      </c>
      <c r="AF639" s="42">
        <f t="shared" si="842"/>
        <v>28</v>
      </c>
      <c r="AG639" s="42">
        <f t="shared" si="842"/>
        <v>23</v>
      </c>
    </row>
    <row r="640">
      <c r="A640" s="34" t="s">
        <v>2016</v>
      </c>
      <c r="B640" s="35" t="s">
        <v>66</v>
      </c>
      <c r="C640" s="36"/>
      <c r="D640" s="37" t="s">
        <v>67</v>
      </c>
      <c r="E640" s="37"/>
      <c r="F640" s="37"/>
      <c r="G640" s="35" t="s">
        <v>950</v>
      </c>
      <c r="H640" s="35" t="s">
        <v>156</v>
      </c>
      <c r="I640" s="51">
        <v>45279.0</v>
      </c>
      <c r="J640" s="47" t="s">
        <v>2017</v>
      </c>
      <c r="K640" s="35" t="s">
        <v>119</v>
      </c>
      <c r="L640" s="35" t="str">
        <f t="shared" si="803"/>
        <v>4.27</v>
      </c>
      <c r="M640" s="35" t="s">
        <v>62</v>
      </c>
      <c r="N640" s="35" t="s">
        <v>79</v>
      </c>
      <c r="O640" s="35" t="s">
        <v>734</v>
      </c>
      <c r="P640" s="45" t="s">
        <v>2018</v>
      </c>
      <c r="Q640" s="27"/>
      <c r="R640" s="40">
        <v>25632.0</v>
      </c>
      <c r="S640" s="41">
        <v>44604.0</v>
      </c>
      <c r="T640" s="42">
        <f t="shared" si="827"/>
        <v>2</v>
      </c>
      <c r="U640" s="42">
        <f t="shared" si="828"/>
        <v>2022</v>
      </c>
      <c r="V640" s="43">
        <f t="shared" si="829"/>
        <v>36.46088193</v>
      </c>
      <c r="W640" s="44" t="s">
        <v>2019</v>
      </c>
      <c r="X640" s="42">
        <f t="shared" si="6"/>
        <v>0</v>
      </c>
      <c r="Y640" s="42">
        <f t="shared" si="7"/>
        <v>0</v>
      </c>
      <c r="Z640" s="42">
        <f t="shared" si="8"/>
        <v>1</v>
      </c>
      <c r="AA640" s="42">
        <f t="shared" si="9"/>
        <v>0</v>
      </c>
      <c r="AB640" s="42">
        <f t="shared" si="10"/>
        <v>0</v>
      </c>
      <c r="AC640" s="42">
        <f t="shared" ref="AC640:AG640" si="843">X640+AC639</f>
        <v>318</v>
      </c>
      <c r="AD640" s="42">
        <f t="shared" si="843"/>
        <v>206</v>
      </c>
      <c r="AE640" s="42">
        <f t="shared" si="843"/>
        <v>61</v>
      </c>
      <c r="AF640" s="42">
        <f t="shared" si="843"/>
        <v>28</v>
      </c>
      <c r="AG640" s="42">
        <f t="shared" si="843"/>
        <v>23</v>
      </c>
    </row>
    <row r="641">
      <c r="A641" s="34" t="s">
        <v>2020</v>
      </c>
      <c r="B641" s="35" t="s">
        <v>75</v>
      </c>
      <c r="C641" s="36" t="s">
        <v>67</v>
      </c>
      <c r="D641" s="37"/>
      <c r="E641" s="37"/>
      <c r="F641" s="37"/>
      <c r="G641" s="35" t="s">
        <v>68</v>
      </c>
      <c r="H641" s="35" t="s">
        <v>156</v>
      </c>
      <c r="I641" s="51">
        <v>45279.0</v>
      </c>
      <c r="J641" s="45" t="s">
        <v>2021</v>
      </c>
      <c r="K641" s="35" t="s">
        <v>119</v>
      </c>
      <c r="L641" s="35" t="str">
        <f t="shared" si="803"/>
        <v>4.27</v>
      </c>
      <c r="M641" s="35" t="s">
        <v>60</v>
      </c>
      <c r="N641" s="35" t="s">
        <v>72</v>
      </c>
      <c r="O641" s="35" t="s">
        <v>734</v>
      </c>
      <c r="P641" s="45" t="s">
        <v>2021</v>
      </c>
      <c r="Q641" s="27"/>
      <c r="R641" s="40">
        <v>505.0</v>
      </c>
      <c r="S641" s="41">
        <v>44768.0</v>
      </c>
      <c r="T641" s="42">
        <f t="shared" si="827"/>
        <v>7</v>
      </c>
      <c r="U641" s="42">
        <f t="shared" si="828"/>
        <v>2022</v>
      </c>
      <c r="V641" s="43">
        <f t="shared" si="829"/>
        <v>0.9369202226</v>
      </c>
      <c r="W641" s="44" t="s">
        <v>2022</v>
      </c>
      <c r="X641" s="42">
        <f t="shared" si="6"/>
        <v>1</v>
      </c>
      <c r="Y641" s="42">
        <f t="shared" si="7"/>
        <v>0</v>
      </c>
      <c r="Z641" s="42">
        <f t="shared" si="8"/>
        <v>0</v>
      </c>
      <c r="AA641" s="42">
        <f t="shared" si="9"/>
        <v>0</v>
      </c>
      <c r="AB641" s="42">
        <f t="shared" si="10"/>
        <v>0</v>
      </c>
      <c r="AC641" s="42">
        <f t="shared" ref="AC641:AG641" si="844">X641+AC640</f>
        <v>319</v>
      </c>
      <c r="AD641" s="42">
        <f t="shared" si="844"/>
        <v>206</v>
      </c>
      <c r="AE641" s="42">
        <f t="shared" si="844"/>
        <v>61</v>
      </c>
      <c r="AF641" s="42">
        <f t="shared" si="844"/>
        <v>28</v>
      </c>
      <c r="AG641" s="42">
        <f t="shared" si="844"/>
        <v>23</v>
      </c>
    </row>
    <row r="642">
      <c r="A642" s="34" t="s">
        <v>2023</v>
      </c>
      <c r="B642" s="35" t="s">
        <v>75</v>
      </c>
      <c r="C642" s="36" t="s">
        <v>67</v>
      </c>
      <c r="D642" s="37"/>
      <c r="E642" s="37"/>
      <c r="F642" s="37"/>
      <c r="G642" s="35" t="s">
        <v>68</v>
      </c>
      <c r="H642" s="35" t="s">
        <v>156</v>
      </c>
      <c r="I642" s="51">
        <v>45280.0</v>
      </c>
      <c r="J642" s="47" t="s">
        <v>2024</v>
      </c>
      <c r="K642" s="35" t="s">
        <v>1332</v>
      </c>
      <c r="L642" s="35" t="str">
        <f t="shared" si="803"/>
        <v>5.02</v>
      </c>
      <c r="M642" s="35" t="s">
        <v>61</v>
      </c>
      <c r="N642" s="35" t="s">
        <v>79</v>
      </c>
      <c r="O642" s="35" t="s">
        <v>734</v>
      </c>
      <c r="P642" s="27"/>
      <c r="Q642" s="27"/>
      <c r="R642" s="40">
        <v>82.0</v>
      </c>
      <c r="S642" s="41">
        <v>45262.0</v>
      </c>
      <c r="T642" s="42">
        <f t="shared" si="827"/>
        <v>12</v>
      </c>
      <c r="U642" s="42">
        <f t="shared" si="828"/>
        <v>2023</v>
      </c>
      <c r="V642" s="43">
        <f t="shared" si="829"/>
        <v>1.822222222</v>
      </c>
      <c r="W642" s="45" t="s">
        <v>2025</v>
      </c>
      <c r="X642" s="42">
        <f t="shared" si="6"/>
        <v>0</v>
      </c>
      <c r="Y642" s="42">
        <f t="shared" si="7"/>
        <v>1</v>
      </c>
      <c r="Z642" s="42">
        <f t="shared" si="8"/>
        <v>0</v>
      </c>
      <c r="AA642" s="42">
        <f t="shared" si="9"/>
        <v>0</v>
      </c>
      <c r="AB642" s="42">
        <f t="shared" si="10"/>
        <v>0</v>
      </c>
      <c r="AC642" s="42">
        <f t="shared" ref="AC642:AG642" si="845">X642+AC641</f>
        <v>319</v>
      </c>
      <c r="AD642" s="42">
        <f t="shared" si="845"/>
        <v>207</v>
      </c>
      <c r="AE642" s="42">
        <f t="shared" si="845"/>
        <v>61</v>
      </c>
      <c r="AF642" s="42">
        <f t="shared" si="845"/>
        <v>28</v>
      </c>
      <c r="AG642" s="42">
        <f t="shared" si="845"/>
        <v>23</v>
      </c>
    </row>
    <row r="643">
      <c r="A643" s="34" t="s">
        <v>2026</v>
      </c>
      <c r="B643" s="35" t="s">
        <v>66</v>
      </c>
      <c r="C643" s="36"/>
      <c r="D643" s="37" t="s">
        <v>67</v>
      </c>
      <c r="E643" s="37"/>
      <c r="F643" s="37"/>
      <c r="G643" s="35" t="s">
        <v>122</v>
      </c>
      <c r="H643" s="35" t="s">
        <v>156</v>
      </c>
      <c r="I643" s="51">
        <v>45281.0</v>
      </c>
      <c r="J643" s="47" t="s">
        <v>2027</v>
      </c>
      <c r="K643" s="35"/>
      <c r="L643" s="35"/>
      <c r="M643" s="35" t="s">
        <v>60</v>
      </c>
      <c r="N643" s="35" t="s">
        <v>72</v>
      </c>
      <c r="O643" s="35"/>
      <c r="P643" s="27"/>
      <c r="Q643" s="27"/>
      <c r="R643" s="40"/>
      <c r="S643" s="41">
        <v>45316.0</v>
      </c>
      <c r="T643" s="42"/>
      <c r="U643" s="42"/>
      <c r="V643" s="43"/>
      <c r="W643" s="44" t="s">
        <v>2028</v>
      </c>
      <c r="X643" s="42">
        <f t="shared" si="6"/>
        <v>1</v>
      </c>
      <c r="Y643" s="42">
        <f t="shared" si="7"/>
        <v>0</v>
      </c>
      <c r="Z643" s="42">
        <f t="shared" si="8"/>
        <v>0</v>
      </c>
      <c r="AA643" s="42">
        <f t="shared" si="9"/>
        <v>0</v>
      </c>
      <c r="AB643" s="42">
        <f t="shared" si="10"/>
        <v>0</v>
      </c>
      <c r="AC643" s="42">
        <f t="shared" ref="AC643:AG643" si="846">X643+AC642</f>
        <v>320</v>
      </c>
      <c r="AD643" s="42">
        <f t="shared" si="846"/>
        <v>207</v>
      </c>
      <c r="AE643" s="42">
        <f t="shared" si="846"/>
        <v>61</v>
      </c>
      <c r="AF643" s="42">
        <f t="shared" si="846"/>
        <v>28</v>
      </c>
      <c r="AG643" s="42">
        <f t="shared" si="846"/>
        <v>23</v>
      </c>
    </row>
    <row r="644">
      <c r="A644" s="34" t="s">
        <v>2029</v>
      </c>
      <c r="B644" s="35" t="s">
        <v>66</v>
      </c>
      <c r="C644" s="36"/>
      <c r="D644" s="37" t="s">
        <v>67</v>
      </c>
      <c r="E644" s="37"/>
      <c r="F644" s="37"/>
      <c r="G644" s="35" t="s">
        <v>950</v>
      </c>
      <c r="H644" s="35" t="s">
        <v>156</v>
      </c>
      <c r="I644" s="51">
        <v>45282.0</v>
      </c>
      <c r="J644" s="47" t="s">
        <v>2030</v>
      </c>
      <c r="K644" s="35" t="s">
        <v>652</v>
      </c>
      <c r="L644" s="35" t="str">
        <f t="shared" ref="L644:L650" si="848">LEFT(K644,4)</f>
        <v>5.01</v>
      </c>
      <c r="M644" s="35" t="s">
        <v>60</v>
      </c>
      <c r="N644" s="35" t="s">
        <v>72</v>
      </c>
      <c r="O644" s="35"/>
      <c r="P644" s="27"/>
      <c r="Q644" s="27"/>
      <c r="R644" s="40">
        <v>1457.0</v>
      </c>
      <c r="S644" s="41">
        <v>45231.0</v>
      </c>
      <c r="T644" s="42">
        <f t="shared" ref="T644:T647" si="849">MONTH(S644)</f>
        <v>11</v>
      </c>
      <c r="U644" s="42">
        <f t="shared" ref="U644:U647" si="850">YEAR(S644)</f>
        <v>2023</v>
      </c>
      <c r="V644" s="43">
        <f t="shared" ref="V644:V647" si="851">R644/(TODAY()-S644)</f>
        <v>19.17105263</v>
      </c>
      <c r="W644" s="44" t="s">
        <v>2031</v>
      </c>
      <c r="X644" s="42">
        <f t="shared" si="6"/>
        <v>1</v>
      </c>
      <c r="Y644" s="42">
        <f t="shared" si="7"/>
        <v>0</v>
      </c>
      <c r="Z644" s="42">
        <f t="shared" si="8"/>
        <v>0</v>
      </c>
      <c r="AA644" s="42">
        <f t="shared" si="9"/>
        <v>0</v>
      </c>
      <c r="AB644" s="42">
        <f t="shared" si="10"/>
        <v>0</v>
      </c>
      <c r="AC644" s="42">
        <f t="shared" ref="AC644:AG644" si="847">X644+AC643</f>
        <v>321</v>
      </c>
      <c r="AD644" s="42">
        <f t="shared" si="847"/>
        <v>207</v>
      </c>
      <c r="AE644" s="42">
        <f t="shared" si="847"/>
        <v>61</v>
      </c>
      <c r="AF644" s="42">
        <f t="shared" si="847"/>
        <v>28</v>
      </c>
      <c r="AG644" s="42">
        <f t="shared" si="847"/>
        <v>23</v>
      </c>
    </row>
    <row r="645">
      <c r="A645" s="34" t="s">
        <v>2032</v>
      </c>
      <c r="B645" s="35" t="s">
        <v>66</v>
      </c>
      <c r="C645" s="36"/>
      <c r="D645" s="37" t="s">
        <v>67</v>
      </c>
      <c r="E645" s="37"/>
      <c r="F645" s="37"/>
      <c r="G645" s="35" t="s">
        <v>763</v>
      </c>
      <c r="H645" s="35" t="s">
        <v>156</v>
      </c>
      <c r="I645" s="51">
        <v>45282.0</v>
      </c>
      <c r="J645" s="45" t="s">
        <v>2033</v>
      </c>
      <c r="K645" s="35" t="s">
        <v>299</v>
      </c>
      <c r="L645" s="35" t="str">
        <f t="shared" si="848"/>
        <v>unkn</v>
      </c>
      <c r="M645" s="35" t="s">
        <v>62</v>
      </c>
      <c r="N645" s="35" t="s">
        <v>72</v>
      </c>
      <c r="O645" s="35"/>
      <c r="P645" s="27"/>
      <c r="Q645" s="27"/>
      <c r="R645" s="40">
        <v>36220.0</v>
      </c>
      <c r="S645" s="41">
        <v>43903.0</v>
      </c>
      <c r="T645" s="42">
        <f t="shared" si="849"/>
        <v>3</v>
      </c>
      <c r="U645" s="42">
        <f t="shared" si="850"/>
        <v>2020</v>
      </c>
      <c r="V645" s="43">
        <f t="shared" si="851"/>
        <v>25.7977208</v>
      </c>
      <c r="W645" s="44" t="s">
        <v>2034</v>
      </c>
      <c r="X645" s="42">
        <f t="shared" si="6"/>
        <v>0</v>
      </c>
      <c r="Y645" s="42">
        <f t="shared" si="7"/>
        <v>0</v>
      </c>
      <c r="Z645" s="42">
        <f t="shared" si="8"/>
        <v>1</v>
      </c>
      <c r="AA645" s="42">
        <f t="shared" si="9"/>
        <v>0</v>
      </c>
      <c r="AB645" s="42">
        <f t="shared" si="10"/>
        <v>0</v>
      </c>
      <c r="AC645" s="42">
        <f t="shared" ref="AC645:AG645" si="852">X645+AC644</f>
        <v>321</v>
      </c>
      <c r="AD645" s="42">
        <f t="shared" si="852"/>
        <v>207</v>
      </c>
      <c r="AE645" s="42">
        <f t="shared" si="852"/>
        <v>62</v>
      </c>
      <c r="AF645" s="42">
        <f t="shared" si="852"/>
        <v>28</v>
      </c>
      <c r="AG645" s="42">
        <f t="shared" si="852"/>
        <v>23</v>
      </c>
    </row>
    <row r="646">
      <c r="A646" s="34" t="s">
        <v>2035</v>
      </c>
      <c r="B646" s="35" t="s">
        <v>66</v>
      </c>
      <c r="C646" s="36"/>
      <c r="D646" s="36" t="s">
        <v>67</v>
      </c>
      <c r="E646" s="37"/>
      <c r="F646" s="37"/>
      <c r="G646" s="35" t="s">
        <v>68</v>
      </c>
      <c r="H646" s="35" t="s">
        <v>156</v>
      </c>
      <c r="I646" s="51">
        <v>45282.0</v>
      </c>
      <c r="J646" s="45" t="s">
        <v>2036</v>
      </c>
      <c r="K646" s="35" t="s">
        <v>119</v>
      </c>
      <c r="L646" s="35" t="str">
        <f t="shared" si="848"/>
        <v>4.27</v>
      </c>
      <c r="M646" s="35" t="s">
        <v>60</v>
      </c>
      <c r="N646" s="35" t="s">
        <v>72</v>
      </c>
      <c r="O646" s="35"/>
      <c r="P646" s="27"/>
      <c r="Q646" s="27"/>
      <c r="R646" s="40">
        <v>1417.0</v>
      </c>
      <c r="S646" s="41">
        <v>45148.0</v>
      </c>
      <c r="T646" s="42">
        <f t="shared" si="849"/>
        <v>8</v>
      </c>
      <c r="U646" s="42">
        <f t="shared" si="850"/>
        <v>2023</v>
      </c>
      <c r="V646" s="43">
        <f t="shared" si="851"/>
        <v>8.911949686</v>
      </c>
      <c r="W646" s="44" t="s">
        <v>2037</v>
      </c>
      <c r="X646" s="42">
        <f t="shared" si="6"/>
        <v>1</v>
      </c>
      <c r="Y646" s="42">
        <f t="shared" si="7"/>
        <v>0</v>
      </c>
      <c r="Z646" s="42">
        <f t="shared" si="8"/>
        <v>0</v>
      </c>
      <c r="AA646" s="42">
        <f t="shared" si="9"/>
        <v>0</v>
      </c>
      <c r="AB646" s="42">
        <f t="shared" si="10"/>
        <v>0</v>
      </c>
      <c r="AC646" s="42">
        <f t="shared" ref="AC646:AG646" si="853">X646+AC645</f>
        <v>322</v>
      </c>
      <c r="AD646" s="42">
        <f t="shared" si="853"/>
        <v>207</v>
      </c>
      <c r="AE646" s="42">
        <f t="shared" si="853"/>
        <v>62</v>
      </c>
      <c r="AF646" s="42">
        <f t="shared" si="853"/>
        <v>28</v>
      </c>
      <c r="AG646" s="42">
        <f t="shared" si="853"/>
        <v>23</v>
      </c>
    </row>
    <row r="647">
      <c r="A647" s="34" t="s">
        <v>2038</v>
      </c>
      <c r="B647" s="35" t="s">
        <v>66</v>
      </c>
      <c r="C647" s="36"/>
      <c r="D647" s="37" t="s">
        <v>67</v>
      </c>
      <c r="E647" s="37"/>
      <c r="F647" s="37"/>
      <c r="G647" s="35" t="s">
        <v>68</v>
      </c>
      <c r="H647" s="35" t="s">
        <v>764</v>
      </c>
      <c r="I647" s="51">
        <v>45283.0</v>
      </c>
      <c r="J647" s="47" t="s">
        <v>2039</v>
      </c>
      <c r="K647" s="35" t="s">
        <v>322</v>
      </c>
      <c r="L647" s="35" t="str">
        <f t="shared" si="848"/>
        <v>4.26</v>
      </c>
      <c r="M647" s="35" t="s">
        <v>61</v>
      </c>
      <c r="N647" s="35" t="s">
        <v>72</v>
      </c>
      <c r="O647" s="35"/>
      <c r="P647" s="27"/>
      <c r="Q647" s="27"/>
      <c r="R647" s="40">
        <v>1981.0</v>
      </c>
      <c r="S647" s="41">
        <v>44533.0</v>
      </c>
      <c r="T647" s="42">
        <f t="shared" si="849"/>
        <v>12</v>
      </c>
      <c r="U647" s="42">
        <f t="shared" si="850"/>
        <v>2021</v>
      </c>
      <c r="V647" s="43">
        <f t="shared" si="851"/>
        <v>2.559431525</v>
      </c>
      <c r="W647" s="44" t="s">
        <v>2040</v>
      </c>
      <c r="X647" s="42">
        <f t="shared" si="6"/>
        <v>0</v>
      </c>
      <c r="Y647" s="42">
        <f t="shared" si="7"/>
        <v>1</v>
      </c>
      <c r="Z647" s="42">
        <f t="shared" si="8"/>
        <v>0</v>
      </c>
      <c r="AA647" s="42">
        <f t="shared" si="9"/>
        <v>0</v>
      </c>
      <c r="AB647" s="42">
        <f t="shared" si="10"/>
        <v>0</v>
      </c>
      <c r="AC647" s="42">
        <f t="shared" ref="AC647:AG647" si="854">X647+AC646</f>
        <v>322</v>
      </c>
      <c r="AD647" s="42">
        <f t="shared" si="854"/>
        <v>208</v>
      </c>
      <c r="AE647" s="42">
        <f t="shared" si="854"/>
        <v>62</v>
      </c>
      <c r="AF647" s="42">
        <f t="shared" si="854"/>
        <v>28</v>
      </c>
      <c r="AG647" s="42">
        <f t="shared" si="854"/>
        <v>23</v>
      </c>
    </row>
    <row r="648">
      <c r="A648" s="34" t="s">
        <v>2041</v>
      </c>
      <c r="B648" s="35" t="s">
        <v>75</v>
      </c>
      <c r="C648" s="36" t="s">
        <v>67</v>
      </c>
      <c r="D648" s="37"/>
      <c r="E648" s="37"/>
      <c r="F648" s="37"/>
      <c r="G648" s="45" t="s">
        <v>2042</v>
      </c>
      <c r="H648" s="35" t="s">
        <v>764</v>
      </c>
      <c r="I648" s="51">
        <v>45283.0</v>
      </c>
      <c r="J648" s="45" t="s">
        <v>2043</v>
      </c>
      <c r="K648" s="35" t="s">
        <v>119</v>
      </c>
      <c r="L648" s="35" t="str">
        <f t="shared" si="848"/>
        <v>4.27</v>
      </c>
      <c r="M648" s="35" t="s">
        <v>60</v>
      </c>
      <c r="N648" s="35" t="s">
        <v>72</v>
      </c>
      <c r="O648" s="35" t="s">
        <v>734</v>
      </c>
      <c r="P648" s="27"/>
      <c r="Q648" s="27"/>
      <c r="R648" s="40"/>
      <c r="S648" s="41"/>
      <c r="T648" s="42"/>
      <c r="U648" s="42"/>
      <c r="V648" s="43"/>
      <c r="W648" s="44" t="s">
        <v>2044</v>
      </c>
      <c r="X648" s="42">
        <f t="shared" si="6"/>
        <v>1</v>
      </c>
      <c r="Y648" s="42">
        <f t="shared" si="7"/>
        <v>0</v>
      </c>
      <c r="Z648" s="42">
        <f t="shared" si="8"/>
        <v>0</v>
      </c>
      <c r="AA648" s="42">
        <f t="shared" si="9"/>
        <v>0</v>
      </c>
      <c r="AB648" s="42">
        <f t="shared" si="10"/>
        <v>0</v>
      </c>
      <c r="AC648" s="42">
        <f t="shared" ref="AC648:AG648" si="855">X648+AC647</f>
        <v>323</v>
      </c>
      <c r="AD648" s="42">
        <f t="shared" si="855"/>
        <v>208</v>
      </c>
      <c r="AE648" s="42">
        <f t="shared" si="855"/>
        <v>62</v>
      </c>
      <c r="AF648" s="42">
        <f t="shared" si="855"/>
        <v>28</v>
      </c>
      <c r="AG648" s="42">
        <f t="shared" si="855"/>
        <v>23</v>
      </c>
    </row>
    <row r="649">
      <c r="A649" s="34" t="s">
        <v>2045</v>
      </c>
      <c r="B649" s="35" t="s">
        <v>75</v>
      </c>
      <c r="C649" s="36" t="s">
        <v>67</v>
      </c>
      <c r="D649" s="37"/>
      <c r="E649" s="37"/>
      <c r="F649" s="37"/>
      <c r="G649" s="35" t="s">
        <v>122</v>
      </c>
      <c r="H649" s="35" t="s">
        <v>764</v>
      </c>
      <c r="I649" s="51">
        <v>45283.0</v>
      </c>
      <c r="J649" s="45" t="s">
        <v>2046</v>
      </c>
      <c r="K649" s="35" t="s">
        <v>652</v>
      </c>
      <c r="L649" s="35" t="str">
        <f t="shared" si="848"/>
        <v>5.01</v>
      </c>
      <c r="M649" s="35" t="s">
        <v>60</v>
      </c>
      <c r="N649" s="35" t="s">
        <v>72</v>
      </c>
      <c r="O649" s="35" t="s">
        <v>734</v>
      </c>
      <c r="P649" s="27"/>
      <c r="Q649" s="27"/>
      <c r="R649" s="40">
        <v>94.0</v>
      </c>
      <c r="S649" s="41">
        <v>45226.0</v>
      </c>
      <c r="T649" s="42">
        <f t="shared" ref="T649:T662" si="857">MONTH(S649)</f>
        <v>10</v>
      </c>
      <c r="U649" s="42">
        <f t="shared" ref="U649:U662" si="858">YEAR(S649)</f>
        <v>2023</v>
      </c>
      <c r="V649" s="43">
        <f t="shared" ref="V649:V662" si="859">R649/(TODAY()-S649)</f>
        <v>1.160493827</v>
      </c>
      <c r="W649" s="45" t="s">
        <v>2047</v>
      </c>
      <c r="X649" s="42">
        <f t="shared" si="6"/>
        <v>1</v>
      </c>
      <c r="Y649" s="42">
        <f t="shared" si="7"/>
        <v>0</v>
      </c>
      <c r="Z649" s="42">
        <f t="shared" si="8"/>
        <v>0</v>
      </c>
      <c r="AA649" s="42">
        <f t="shared" si="9"/>
        <v>0</v>
      </c>
      <c r="AB649" s="42">
        <f t="shared" si="10"/>
        <v>0</v>
      </c>
      <c r="AC649" s="42">
        <f t="shared" ref="AC649:AG649" si="856">X649+AC648</f>
        <v>324</v>
      </c>
      <c r="AD649" s="42">
        <f t="shared" si="856"/>
        <v>208</v>
      </c>
      <c r="AE649" s="42">
        <f t="shared" si="856"/>
        <v>62</v>
      </c>
      <c r="AF649" s="42">
        <f t="shared" si="856"/>
        <v>28</v>
      </c>
      <c r="AG649" s="42">
        <f t="shared" si="856"/>
        <v>23</v>
      </c>
    </row>
    <row r="650">
      <c r="A650" s="34" t="s">
        <v>2048</v>
      </c>
      <c r="B650" s="35" t="s">
        <v>75</v>
      </c>
      <c r="C650" s="36" t="s">
        <v>67</v>
      </c>
      <c r="D650" s="37"/>
      <c r="E650" s="37"/>
      <c r="F650" s="37"/>
      <c r="G650" s="35" t="s">
        <v>68</v>
      </c>
      <c r="H650" s="35" t="s">
        <v>946</v>
      </c>
      <c r="I650" s="51">
        <v>45284.0</v>
      </c>
      <c r="J650" s="45" t="s">
        <v>2049</v>
      </c>
      <c r="K650" s="35"/>
      <c r="L650" s="35" t="str">
        <f t="shared" si="848"/>
        <v/>
      </c>
      <c r="M650" s="35" t="s">
        <v>60</v>
      </c>
      <c r="N650" s="35" t="s">
        <v>72</v>
      </c>
      <c r="O650" s="35" t="s">
        <v>734</v>
      </c>
      <c r="P650" s="45" t="s">
        <v>2049</v>
      </c>
      <c r="Q650" s="27"/>
      <c r="R650" s="40">
        <v>8715.0</v>
      </c>
      <c r="S650" s="41">
        <v>44089.0</v>
      </c>
      <c r="T650" s="42">
        <f t="shared" si="857"/>
        <v>9</v>
      </c>
      <c r="U650" s="42">
        <f t="shared" si="858"/>
        <v>2020</v>
      </c>
      <c r="V650" s="43">
        <f t="shared" si="859"/>
        <v>7.155172414</v>
      </c>
      <c r="W650" s="44" t="s">
        <v>2050</v>
      </c>
      <c r="X650" s="42">
        <f t="shared" si="6"/>
        <v>1</v>
      </c>
      <c r="Y650" s="42">
        <f t="shared" si="7"/>
        <v>0</v>
      </c>
      <c r="Z650" s="42">
        <f t="shared" si="8"/>
        <v>0</v>
      </c>
      <c r="AA650" s="42">
        <f t="shared" si="9"/>
        <v>0</v>
      </c>
      <c r="AB650" s="42">
        <f t="shared" si="10"/>
        <v>0</v>
      </c>
      <c r="AC650" s="42">
        <f t="shared" ref="AC650:AG650" si="860">X650+AC649</f>
        <v>325</v>
      </c>
      <c r="AD650" s="42">
        <f t="shared" si="860"/>
        <v>208</v>
      </c>
      <c r="AE650" s="42">
        <f t="shared" si="860"/>
        <v>62</v>
      </c>
      <c r="AF650" s="42">
        <f t="shared" si="860"/>
        <v>28</v>
      </c>
      <c r="AG650" s="42">
        <f t="shared" si="860"/>
        <v>23</v>
      </c>
    </row>
    <row r="651">
      <c r="A651" s="34" t="s">
        <v>2051</v>
      </c>
      <c r="B651" s="35" t="s">
        <v>66</v>
      </c>
      <c r="C651" s="36"/>
      <c r="D651" s="36" t="s">
        <v>67</v>
      </c>
      <c r="E651" s="37"/>
      <c r="F651" s="37"/>
      <c r="G651" s="35" t="s">
        <v>68</v>
      </c>
      <c r="H651" s="35" t="s">
        <v>1874</v>
      </c>
      <c r="I651" s="51">
        <v>45284.0</v>
      </c>
      <c r="J651" s="39"/>
      <c r="K651" s="35"/>
      <c r="L651" s="35"/>
      <c r="M651" s="35" t="s">
        <v>62</v>
      </c>
      <c r="N651" s="35" t="s">
        <v>79</v>
      </c>
      <c r="O651" s="35"/>
      <c r="P651" s="27"/>
      <c r="Q651" s="27"/>
      <c r="R651" s="40">
        <v>1217.0</v>
      </c>
      <c r="S651" s="41">
        <v>44448.0</v>
      </c>
      <c r="T651" s="42">
        <f t="shared" si="857"/>
        <v>9</v>
      </c>
      <c r="U651" s="42">
        <f t="shared" si="858"/>
        <v>2021</v>
      </c>
      <c r="V651" s="43">
        <f t="shared" si="859"/>
        <v>1.416763679</v>
      </c>
      <c r="W651" s="44" t="s">
        <v>2052</v>
      </c>
      <c r="X651" s="42">
        <f t="shared" si="6"/>
        <v>0</v>
      </c>
      <c r="Y651" s="42">
        <f t="shared" si="7"/>
        <v>0</v>
      </c>
      <c r="Z651" s="42">
        <f t="shared" si="8"/>
        <v>1</v>
      </c>
      <c r="AA651" s="42">
        <f t="shared" si="9"/>
        <v>0</v>
      </c>
      <c r="AB651" s="42">
        <f t="shared" si="10"/>
        <v>0</v>
      </c>
      <c r="AC651" s="42">
        <f t="shared" ref="AC651:AG651" si="861">X651+AC650</f>
        <v>325</v>
      </c>
      <c r="AD651" s="42">
        <f t="shared" si="861"/>
        <v>208</v>
      </c>
      <c r="AE651" s="42">
        <f t="shared" si="861"/>
        <v>63</v>
      </c>
      <c r="AF651" s="42">
        <f t="shared" si="861"/>
        <v>28</v>
      </c>
      <c r="AG651" s="42">
        <f t="shared" si="861"/>
        <v>23</v>
      </c>
    </row>
    <row r="652">
      <c r="A652" s="34" t="s">
        <v>2053</v>
      </c>
      <c r="B652" s="35" t="s">
        <v>75</v>
      </c>
      <c r="C652" s="36" t="s">
        <v>67</v>
      </c>
      <c r="D652" s="37"/>
      <c r="E652" s="37"/>
      <c r="F652" s="37"/>
      <c r="G652" s="35" t="s">
        <v>68</v>
      </c>
      <c r="H652" s="35" t="s">
        <v>764</v>
      </c>
      <c r="I652" s="51">
        <v>45284.0</v>
      </c>
      <c r="J652" s="45" t="s">
        <v>2054</v>
      </c>
      <c r="K652" s="35" t="s">
        <v>119</v>
      </c>
      <c r="L652" s="35" t="str">
        <f t="shared" ref="L652:L654" si="863">LEFT(K652,4)</f>
        <v>4.27</v>
      </c>
      <c r="M652" s="35" t="s">
        <v>60</v>
      </c>
      <c r="N652" s="35" t="s">
        <v>72</v>
      </c>
      <c r="O652" s="35"/>
      <c r="P652" s="27"/>
      <c r="Q652" s="27"/>
      <c r="R652" s="40">
        <v>168.0</v>
      </c>
      <c r="S652" s="41">
        <v>45196.0</v>
      </c>
      <c r="T652" s="42">
        <f t="shared" si="857"/>
        <v>9</v>
      </c>
      <c r="U652" s="42">
        <f t="shared" si="858"/>
        <v>2023</v>
      </c>
      <c r="V652" s="43">
        <f t="shared" si="859"/>
        <v>1.513513514</v>
      </c>
      <c r="W652" s="45" t="s">
        <v>2055</v>
      </c>
      <c r="X652" s="42">
        <f t="shared" si="6"/>
        <v>1</v>
      </c>
      <c r="Y652" s="42">
        <f t="shared" si="7"/>
        <v>0</v>
      </c>
      <c r="Z652" s="42">
        <f t="shared" si="8"/>
        <v>0</v>
      </c>
      <c r="AA652" s="42">
        <f t="shared" si="9"/>
        <v>0</v>
      </c>
      <c r="AB652" s="42">
        <f t="shared" si="10"/>
        <v>0</v>
      </c>
      <c r="AC652" s="42">
        <f t="shared" ref="AC652:AG652" si="862">X652+AC651</f>
        <v>326</v>
      </c>
      <c r="AD652" s="42">
        <f t="shared" si="862"/>
        <v>208</v>
      </c>
      <c r="AE652" s="42">
        <f t="shared" si="862"/>
        <v>63</v>
      </c>
      <c r="AF652" s="42">
        <f t="shared" si="862"/>
        <v>28</v>
      </c>
      <c r="AG652" s="42">
        <f t="shared" si="862"/>
        <v>23</v>
      </c>
    </row>
    <row r="653">
      <c r="A653" s="34" t="s">
        <v>2056</v>
      </c>
      <c r="B653" s="35" t="s">
        <v>66</v>
      </c>
      <c r="C653" s="36"/>
      <c r="D653" s="36" t="s">
        <v>67</v>
      </c>
      <c r="E653" s="37"/>
      <c r="F653" s="37"/>
      <c r="G653" s="35" t="s">
        <v>68</v>
      </c>
      <c r="H653" s="35" t="s">
        <v>764</v>
      </c>
      <c r="I653" s="51">
        <v>45285.0</v>
      </c>
      <c r="J653" s="45" t="s">
        <v>2057</v>
      </c>
      <c r="K653" s="35" t="s">
        <v>204</v>
      </c>
      <c r="L653" s="35" t="str">
        <f t="shared" si="863"/>
        <v>4.27</v>
      </c>
      <c r="M653" s="35" t="s">
        <v>60</v>
      </c>
      <c r="N653" s="35" t="s">
        <v>72</v>
      </c>
      <c r="O653" s="35"/>
      <c r="P653" s="27"/>
      <c r="Q653" s="27"/>
      <c r="R653" s="40">
        <v>102.0</v>
      </c>
      <c r="S653" s="41">
        <v>44028.0</v>
      </c>
      <c r="T653" s="42">
        <f t="shared" si="857"/>
        <v>7</v>
      </c>
      <c r="U653" s="42">
        <f t="shared" si="858"/>
        <v>2020</v>
      </c>
      <c r="V653" s="43">
        <f t="shared" si="859"/>
        <v>0.07974980453</v>
      </c>
      <c r="W653" s="45" t="s">
        <v>2058</v>
      </c>
      <c r="X653" s="42">
        <f t="shared" si="6"/>
        <v>1</v>
      </c>
      <c r="Y653" s="42">
        <f t="shared" si="7"/>
        <v>0</v>
      </c>
      <c r="Z653" s="42">
        <f t="shared" si="8"/>
        <v>0</v>
      </c>
      <c r="AA653" s="42">
        <f t="shared" si="9"/>
        <v>0</v>
      </c>
      <c r="AB653" s="42">
        <f t="shared" si="10"/>
        <v>0</v>
      </c>
      <c r="AC653" s="42">
        <f t="shared" ref="AC653:AG653" si="864">X653+AC652</f>
        <v>327</v>
      </c>
      <c r="AD653" s="42">
        <f t="shared" si="864"/>
        <v>208</v>
      </c>
      <c r="AE653" s="42">
        <f t="shared" si="864"/>
        <v>63</v>
      </c>
      <c r="AF653" s="42">
        <f t="shared" si="864"/>
        <v>28</v>
      </c>
      <c r="AG653" s="42">
        <f t="shared" si="864"/>
        <v>23</v>
      </c>
    </row>
    <row r="654">
      <c r="A654" s="34" t="s">
        <v>2059</v>
      </c>
      <c r="B654" s="35" t="s">
        <v>75</v>
      </c>
      <c r="C654" s="36" t="s">
        <v>67</v>
      </c>
      <c r="D654" s="37"/>
      <c r="E654" s="37"/>
      <c r="F654" s="37"/>
      <c r="G654" s="35" t="s">
        <v>68</v>
      </c>
      <c r="H654" s="35" t="s">
        <v>764</v>
      </c>
      <c r="I654" s="51">
        <v>45285.0</v>
      </c>
      <c r="J654" s="45" t="s">
        <v>2060</v>
      </c>
      <c r="K654" s="35" t="s">
        <v>329</v>
      </c>
      <c r="L654" s="35" t="str">
        <f t="shared" si="863"/>
        <v>4.26</v>
      </c>
      <c r="M654" s="35" t="s">
        <v>60</v>
      </c>
      <c r="N654" s="35" t="s">
        <v>72</v>
      </c>
      <c r="O654" s="35" t="s">
        <v>734</v>
      </c>
      <c r="P654" s="44" t="s">
        <v>2060</v>
      </c>
      <c r="Q654" s="27"/>
      <c r="R654" s="40">
        <v>89.0</v>
      </c>
      <c r="S654" s="41">
        <v>44429.0</v>
      </c>
      <c r="T654" s="42">
        <f t="shared" si="857"/>
        <v>8</v>
      </c>
      <c r="U654" s="42">
        <f t="shared" si="858"/>
        <v>2021</v>
      </c>
      <c r="V654" s="43">
        <f t="shared" si="859"/>
        <v>0.1013667426</v>
      </c>
      <c r="W654" s="44" t="s">
        <v>2061</v>
      </c>
      <c r="X654" s="42">
        <f t="shared" si="6"/>
        <v>1</v>
      </c>
      <c r="Y654" s="42">
        <f t="shared" si="7"/>
        <v>0</v>
      </c>
      <c r="Z654" s="42">
        <f t="shared" si="8"/>
        <v>0</v>
      </c>
      <c r="AA654" s="42">
        <f t="shared" si="9"/>
        <v>0</v>
      </c>
      <c r="AB654" s="42">
        <f t="shared" si="10"/>
        <v>0</v>
      </c>
      <c r="AC654" s="42">
        <f t="shared" ref="AC654:AG654" si="865">X654+AC653</f>
        <v>328</v>
      </c>
      <c r="AD654" s="42">
        <f t="shared" si="865"/>
        <v>208</v>
      </c>
      <c r="AE654" s="42">
        <f t="shared" si="865"/>
        <v>63</v>
      </c>
      <c r="AF654" s="42">
        <f t="shared" si="865"/>
        <v>28</v>
      </c>
      <c r="AG654" s="42">
        <f t="shared" si="865"/>
        <v>23</v>
      </c>
    </row>
    <row r="655">
      <c r="A655" s="34" t="s">
        <v>2062</v>
      </c>
      <c r="B655" s="35" t="s">
        <v>75</v>
      </c>
      <c r="C655" s="36" t="s">
        <v>67</v>
      </c>
      <c r="D655" s="37"/>
      <c r="E655" s="37"/>
      <c r="F655" s="37"/>
      <c r="G655" s="35" t="s">
        <v>68</v>
      </c>
      <c r="H655" s="35" t="s">
        <v>1874</v>
      </c>
      <c r="I655" s="51">
        <v>45286.0</v>
      </c>
      <c r="J655" s="39"/>
      <c r="K655" s="35"/>
      <c r="L655" s="35"/>
      <c r="M655" s="35" t="s">
        <v>60</v>
      </c>
      <c r="N655" s="35" t="s">
        <v>72</v>
      </c>
      <c r="O655" s="35" t="s">
        <v>734</v>
      </c>
      <c r="P655" s="27"/>
      <c r="Q655" s="27"/>
      <c r="R655" s="40">
        <v>2446.0</v>
      </c>
      <c r="S655" s="41">
        <v>44078.0</v>
      </c>
      <c r="T655" s="42">
        <f t="shared" si="857"/>
        <v>9</v>
      </c>
      <c r="U655" s="42">
        <f t="shared" si="858"/>
        <v>2020</v>
      </c>
      <c r="V655" s="43">
        <f t="shared" si="859"/>
        <v>1.990235964</v>
      </c>
      <c r="W655" s="44" t="s">
        <v>2063</v>
      </c>
      <c r="X655" s="42">
        <f t="shared" si="6"/>
        <v>1</v>
      </c>
      <c r="Y655" s="42">
        <f t="shared" si="7"/>
        <v>0</v>
      </c>
      <c r="Z655" s="42">
        <f t="shared" si="8"/>
        <v>0</v>
      </c>
      <c r="AA655" s="42">
        <f t="shared" si="9"/>
        <v>0</v>
      </c>
      <c r="AB655" s="42">
        <f t="shared" si="10"/>
        <v>0</v>
      </c>
      <c r="AC655" s="42">
        <f t="shared" ref="AC655:AG655" si="866">X655+AC654</f>
        <v>329</v>
      </c>
      <c r="AD655" s="42">
        <f t="shared" si="866"/>
        <v>208</v>
      </c>
      <c r="AE655" s="42">
        <f t="shared" si="866"/>
        <v>63</v>
      </c>
      <c r="AF655" s="42">
        <f t="shared" si="866"/>
        <v>28</v>
      </c>
      <c r="AG655" s="42">
        <f t="shared" si="866"/>
        <v>23</v>
      </c>
    </row>
    <row r="656">
      <c r="A656" s="34" t="s">
        <v>2064</v>
      </c>
      <c r="B656" s="35" t="s">
        <v>75</v>
      </c>
      <c r="C656" s="36" t="s">
        <v>67</v>
      </c>
      <c r="D656" s="37"/>
      <c r="E656" s="37"/>
      <c r="F656" s="37"/>
      <c r="G656" s="35" t="s">
        <v>950</v>
      </c>
      <c r="H656" s="35" t="s">
        <v>764</v>
      </c>
      <c r="I656" s="51">
        <v>45287.0</v>
      </c>
      <c r="J656" s="45" t="s">
        <v>2065</v>
      </c>
      <c r="K656" s="35" t="s">
        <v>329</v>
      </c>
      <c r="L656" s="35" t="str">
        <f t="shared" ref="L656:L662" si="868">LEFT(K656,4)</f>
        <v>4.26</v>
      </c>
      <c r="M656" s="35" t="s">
        <v>60</v>
      </c>
      <c r="N656" s="35" t="s">
        <v>72</v>
      </c>
      <c r="O656" s="35" t="s">
        <v>734</v>
      </c>
      <c r="P656" s="27"/>
      <c r="Q656" s="27"/>
      <c r="R656" s="40">
        <v>5560.0</v>
      </c>
      <c r="S656" s="41">
        <v>45237.0</v>
      </c>
      <c r="T656" s="42">
        <f t="shared" si="857"/>
        <v>11</v>
      </c>
      <c r="U656" s="42">
        <f t="shared" si="858"/>
        <v>2023</v>
      </c>
      <c r="V656" s="43">
        <f t="shared" si="859"/>
        <v>79.42857143</v>
      </c>
      <c r="W656" s="44" t="s">
        <v>2066</v>
      </c>
      <c r="X656" s="42">
        <f t="shared" si="6"/>
        <v>1</v>
      </c>
      <c r="Y656" s="42">
        <f t="shared" si="7"/>
        <v>0</v>
      </c>
      <c r="Z656" s="42">
        <f t="shared" si="8"/>
        <v>0</v>
      </c>
      <c r="AA656" s="42">
        <f t="shared" si="9"/>
        <v>0</v>
      </c>
      <c r="AB656" s="42">
        <f t="shared" si="10"/>
        <v>0</v>
      </c>
      <c r="AC656" s="42">
        <f t="shared" ref="AC656:AG656" si="867">X656+AC655</f>
        <v>330</v>
      </c>
      <c r="AD656" s="42">
        <f t="shared" si="867"/>
        <v>208</v>
      </c>
      <c r="AE656" s="42">
        <f t="shared" si="867"/>
        <v>63</v>
      </c>
      <c r="AF656" s="42">
        <f t="shared" si="867"/>
        <v>28</v>
      </c>
      <c r="AG656" s="42">
        <f t="shared" si="867"/>
        <v>23</v>
      </c>
    </row>
    <row r="657">
      <c r="A657" s="34" t="s">
        <v>2067</v>
      </c>
      <c r="B657" s="35" t="s">
        <v>91</v>
      </c>
      <c r="C657" s="36"/>
      <c r="D657" s="37"/>
      <c r="E657" s="36" t="s">
        <v>67</v>
      </c>
      <c r="F657" s="37"/>
      <c r="G657" s="35" t="s">
        <v>68</v>
      </c>
      <c r="H657" s="35" t="s">
        <v>156</v>
      </c>
      <c r="I657" s="51">
        <v>45287.0</v>
      </c>
      <c r="J657" s="45" t="s">
        <v>2068</v>
      </c>
      <c r="K657" s="35" t="s">
        <v>353</v>
      </c>
      <c r="L657" s="35" t="str">
        <f t="shared" si="868"/>
        <v>4.23</v>
      </c>
      <c r="M657" s="35" t="s">
        <v>61</v>
      </c>
      <c r="N657" s="35" t="s">
        <v>72</v>
      </c>
      <c r="O657" s="35"/>
      <c r="P657" s="27"/>
      <c r="Q657" s="27"/>
      <c r="R657" s="40">
        <v>3612.0</v>
      </c>
      <c r="S657" s="41">
        <v>44581.0</v>
      </c>
      <c r="T657" s="42">
        <f t="shared" si="857"/>
        <v>1</v>
      </c>
      <c r="U657" s="42">
        <f t="shared" si="858"/>
        <v>2022</v>
      </c>
      <c r="V657" s="43">
        <f t="shared" si="859"/>
        <v>4.975206612</v>
      </c>
      <c r="W657" s="44" t="s">
        <v>2069</v>
      </c>
      <c r="X657" s="42">
        <f t="shared" si="6"/>
        <v>0</v>
      </c>
      <c r="Y657" s="42">
        <f t="shared" si="7"/>
        <v>1</v>
      </c>
      <c r="Z657" s="42">
        <f t="shared" si="8"/>
        <v>0</v>
      </c>
      <c r="AA657" s="42">
        <f t="shared" si="9"/>
        <v>0</v>
      </c>
      <c r="AB657" s="42">
        <f t="shared" si="10"/>
        <v>0</v>
      </c>
      <c r="AC657" s="42">
        <f t="shared" ref="AC657:AG657" si="869">X657+AC656</f>
        <v>330</v>
      </c>
      <c r="AD657" s="42">
        <f t="shared" si="869"/>
        <v>209</v>
      </c>
      <c r="AE657" s="42">
        <f t="shared" si="869"/>
        <v>63</v>
      </c>
      <c r="AF657" s="42">
        <f t="shared" si="869"/>
        <v>28</v>
      </c>
      <c r="AG657" s="42">
        <f t="shared" si="869"/>
        <v>23</v>
      </c>
    </row>
    <row r="658">
      <c r="A658" s="34" t="s">
        <v>2070</v>
      </c>
      <c r="B658" s="35" t="s">
        <v>1936</v>
      </c>
      <c r="C658" s="36"/>
      <c r="D658" s="37"/>
      <c r="E658" s="37"/>
      <c r="F658" s="36" t="s">
        <v>67</v>
      </c>
      <c r="G658" s="35" t="s">
        <v>68</v>
      </c>
      <c r="H658" s="35" t="s">
        <v>156</v>
      </c>
      <c r="I658" s="51">
        <v>45287.0</v>
      </c>
      <c r="J658" s="45" t="s">
        <v>2071</v>
      </c>
      <c r="K658" s="35" t="s">
        <v>119</v>
      </c>
      <c r="L658" s="35" t="str">
        <f t="shared" si="868"/>
        <v>4.27</v>
      </c>
      <c r="M658" s="35" t="s">
        <v>60</v>
      </c>
      <c r="N658" s="35" t="s">
        <v>72</v>
      </c>
      <c r="O658" s="35"/>
      <c r="P658" s="27"/>
      <c r="Q658" s="27"/>
      <c r="R658" s="40">
        <v>125.0</v>
      </c>
      <c r="S658" s="41">
        <v>45091.0</v>
      </c>
      <c r="T658" s="42">
        <f t="shared" si="857"/>
        <v>6</v>
      </c>
      <c r="U658" s="42">
        <f t="shared" si="858"/>
        <v>2023</v>
      </c>
      <c r="V658" s="43">
        <f t="shared" si="859"/>
        <v>0.5787037037</v>
      </c>
      <c r="W658" s="44" t="s">
        <v>2072</v>
      </c>
      <c r="X658" s="42">
        <f t="shared" si="6"/>
        <v>1</v>
      </c>
      <c r="Y658" s="42">
        <f t="shared" si="7"/>
        <v>0</v>
      </c>
      <c r="Z658" s="42">
        <f t="shared" si="8"/>
        <v>0</v>
      </c>
      <c r="AA658" s="42">
        <f t="shared" si="9"/>
        <v>0</v>
      </c>
      <c r="AB658" s="42">
        <f t="shared" si="10"/>
        <v>0</v>
      </c>
      <c r="AC658" s="42">
        <f t="shared" ref="AC658:AG658" si="870">X658+AC657</f>
        <v>331</v>
      </c>
      <c r="AD658" s="42">
        <f t="shared" si="870"/>
        <v>209</v>
      </c>
      <c r="AE658" s="42">
        <f t="shared" si="870"/>
        <v>63</v>
      </c>
      <c r="AF658" s="42">
        <f t="shared" si="870"/>
        <v>28</v>
      </c>
      <c r="AG658" s="42">
        <f t="shared" si="870"/>
        <v>23</v>
      </c>
    </row>
    <row r="659">
      <c r="A659" s="34" t="s">
        <v>2073</v>
      </c>
      <c r="B659" s="35" t="s">
        <v>91</v>
      </c>
      <c r="C659" s="36"/>
      <c r="D659" s="37"/>
      <c r="E659" s="37" t="s">
        <v>67</v>
      </c>
      <c r="F659" s="37"/>
      <c r="G659" s="35" t="s">
        <v>68</v>
      </c>
      <c r="H659" s="35" t="s">
        <v>764</v>
      </c>
      <c r="I659" s="51">
        <v>45288.0</v>
      </c>
      <c r="J659" s="47" t="s">
        <v>2074</v>
      </c>
      <c r="K659" s="35" t="s">
        <v>204</v>
      </c>
      <c r="L659" s="35" t="str">
        <f t="shared" si="868"/>
        <v>4.27</v>
      </c>
      <c r="M659" s="35" t="s">
        <v>60</v>
      </c>
      <c r="N659" s="35" t="s">
        <v>72</v>
      </c>
      <c r="O659" s="35" t="s">
        <v>734</v>
      </c>
      <c r="P659" s="27"/>
      <c r="Q659" s="27"/>
      <c r="R659" s="40">
        <v>374.0</v>
      </c>
      <c r="S659" s="41">
        <v>44490.0</v>
      </c>
      <c r="T659" s="42">
        <f t="shared" si="857"/>
        <v>10</v>
      </c>
      <c r="U659" s="42">
        <f t="shared" si="858"/>
        <v>2021</v>
      </c>
      <c r="V659" s="43">
        <f t="shared" si="859"/>
        <v>0.4577723378</v>
      </c>
      <c r="W659" s="44" t="s">
        <v>2075</v>
      </c>
      <c r="X659" s="42">
        <f t="shared" si="6"/>
        <v>1</v>
      </c>
      <c r="Y659" s="42">
        <f t="shared" si="7"/>
        <v>0</v>
      </c>
      <c r="Z659" s="42">
        <f t="shared" si="8"/>
        <v>0</v>
      </c>
      <c r="AA659" s="42">
        <f t="shared" si="9"/>
        <v>0</v>
      </c>
      <c r="AB659" s="42">
        <f t="shared" si="10"/>
        <v>0</v>
      </c>
      <c r="AC659" s="42">
        <f t="shared" ref="AC659:AG659" si="871">X659+AC658</f>
        <v>332</v>
      </c>
      <c r="AD659" s="42">
        <f t="shared" si="871"/>
        <v>209</v>
      </c>
      <c r="AE659" s="42">
        <f t="shared" si="871"/>
        <v>63</v>
      </c>
      <c r="AF659" s="42">
        <f t="shared" si="871"/>
        <v>28</v>
      </c>
      <c r="AG659" s="42">
        <f t="shared" si="871"/>
        <v>23</v>
      </c>
    </row>
    <row r="660">
      <c r="A660" s="34" t="s">
        <v>2076</v>
      </c>
      <c r="B660" s="35" t="s">
        <v>66</v>
      </c>
      <c r="C660" s="36"/>
      <c r="D660" s="36" t="s">
        <v>67</v>
      </c>
      <c r="E660" s="37"/>
      <c r="F660" s="37"/>
      <c r="G660" s="35" t="s">
        <v>68</v>
      </c>
      <c r="H660" s="35" t="s">
        <v>764</v>
      </c>
      <c r="I660" s="51">
        <v>45288.0</v>
      </c>
      <c r="J660" s="39"/>
      <c r="K660" s="35" t="s">
        <v>2077</v>
      </c>
      <c r="L660" s="35" t="str">
        <f t="shared" si="868"/>
        <v>4.21</v>
      </c>
      <c r="M660" s="35" t="s">
        <v>63</v>
      </c>
      <c r="N660" s="35" t="s">
        <v>72</v>
      </c>
      <c r="O660" s="35"/>
      <c r="P660" s="27"/>
      <c r="Q660" s="27"/>
      <c r="R660" s="40">
        <v>175.0</v>
      </c>
      <c r="S660" s="41">
        <v>43343.0</v>
      </c>
      <c r="T660" s="42">
        <f t="shared" si="857"/>
        <v>8</v>
      </c>
      <c r="U660" s="42">
        <f t="shared" si="858"/>
        <v>2018</v>
      </c>
      <c r="V660" s="43">
        <f t="shared" si="859"/>
        <v>0.08910386965</v>
      </c>
      <c r="W660" s="45" t="s">
        <v>2078</v>
      </c>
      <c r="X660" s="42">
        <f t="shared" si="6"/>
        <v>0</v>
      </c>
      <c r="Y660" s="42">
        <f t="shared" si="7"/>
        <v>0</v>
      </c>
      <c r="Z660" s="42">
        <f t="shared" si="8"/>
        <v>0</v>
      </c>
      <c r="AA660" s="42">
        <f t="shared" si="9"/>
        <v>1</v>
      </c>
      <c r="AB660" s="42">
        <f t="shared" si="10"/>
        <v>0</v>
      </c>
      <c r="AC660" s="42">
        <f t="shared" ref="AC660:AG660" si="872">X660+AC659</f>
        <v>332</v>
      </c>
      <c r="AD660" s="42">
        <f t="shared" si="872"/>
        <v>209</v>
      </c>
      <c r="AE660" s="42">
        <f t="shared" si="872"/>
        <v>63</v>
      </c>
      <c r="AF660" s="42">
        <f t="shared" si="872"/>
        <v>29</v>
      </c>
      <c r="AG660" s="42">
        <f t="shared" si="872"/>
        <v>23</v>
      </c>
    </row>
    <row r="661">
      <c r="A661" s="34" t="s">
        <v>2079</v>
      </c>
      <c r="B661" s="35" t="s">
        <v>75</v>
      </c>
      <c r="C661" s="36" t="s">
        <v>67</v>
      </c>
      <c r="D661" s="37"/>
      <c r="E661" s="37"/>
      <c r="F661" s="37"/>
      <c r="G661" s="35" t="s">
        <v>68</v>
      </c>
      <c r="H661" s="35" t="s">
        <v>764</v>
      </c>
      <c r="I661" s="51">
        <v>45288.0</v>
      </c>
      <c r="J661" s="39"/>
      <c r="K661" s="35" t="s">
        <v>329</v>
      </c>
      <c r="L661" s="35" t="str">
        <f t="shared" si="868"/>
        <v>4.26</v>
      </c>
      <c r="M661" s="35" t="s">
        <v>60</v>
      </c>
      <c r="N661" s="35" t="s">
        <v>72</v>
      </c>
      <c r="O661" s="35" t="s">
        <v>734</v>
      </c>
      <c r="P661" s="27"/>
      <c r="Q661" s="27"/>
      <c r="R661" s="40">
        <v>18364.0</v>
      </c>
      <c r="S661" s="41">
        <v>43959.0</v>
      </c>
      <c r="T661" s="42">
        <f t="shared" si="857"/>
        <v>5</v>
      </c>
      <c r="U661" s="42">
        <f t="shared" si="858"/>
        <v>2020</v>
      </c>
      <c r="V661" s="43">
        <f t="shared" si="859"/>
        <v>13.6231454</v>
      </c>
      <c r="W661" s="45" t="s">
        <v>2080</v>
      </c>
      <c r="X661" s="42">
        <f t="shared" si="6"/>
        <v>1</v>
      </c>
      <c r="Y661" s="42">
        <f t="shared" si="7"/>
        <v>0</v>
      </c>
      <c r="Z661" s="42">
        <f t="shared" si="8"/>
        <v>0</v>
      </c>
      <c r="AA661" s="42">
        <f t="shared" si="9"/>
        <v>0</v>
      </c>
      <c r="AB661" s="42">
        <f t="shared" si="10"/>
        <v>0</v>
      </c>
      <c r="AC661" s="42">
        <f t="shared" ref="AC661:AG661" si="873">X661+AC660</f>
        <v>333</v>
      </c>
      <c r="AD661" s="42">
        <f t="shared" si="873"/>
        <v>209</v>
      </c>
      <c r="AE661" s="42">
        <f t="shared" si="873"/>
        <v>63</v>
      </c>
      <c r="AF661" s="42">
        <f t="shared" si="873"/>
        <v>29</v>
      </c>
      <c r="AG661" s="42">
        <f t="shared" si="873"/>
        <v>23</v>
      </c>
    </row>
    <row r="662">
      <c r="A662" s="34" t="s">
        <v>2081</v>
      </c>
      <c r="B662" s="35" t="s">
        <v>75</v>
      </c>
      <c r="C662" s="36" t="s">
        <v>67</v>
      </c>
      <c r="D662" s="37"/>
      <c r="E662" s="37"/>
      <c r="F662" s="37"/>
      <c r="G662" s="35" t="s">
        <v>68</v>
      </c>
      <c r="H662" s="35" t="s">
        <v>764</v>
      </c>
      <c r="I662" s="51">
        <v>45288.0</v>
      </c>
      <c r="J662" s="45" t="s">
        <v>2082</v>
      </c>
      <c r="K662" s="35" t="s">
        <v>322</v>
      </c>
      <c r="L662" s="35" t="str">
        <f t="shared" si="868"/>
        <v>4.26</v>
      </c>
      <c r="M662" s="35" t="s">
        <v>61</v>
      </c>
      <c r="N662" s="35" t="s">
        <v>72</v>
      </c>
      <c r="O662" s="35"/>
      <c r="P662" s="27"/>
      <c r="Q662" s="27"/>
      <c r="R662" s="40">
        <v>258.0</v>
      </c>
      <c r="S662" s="41">
        <v>44434.0</v>
      </c>
      <c r="T662" s="42">
        <f t="shared" si="857"/>
        <v>8</v>
      </c>
      <c r="U662" s="42">
        <f t="shared" si="858"/>
        <v>2021</v>
      </c>
      <c r="V662" s="43">
        <f t="shared" si="859"/>
        <v>0.295532646</v>
      </c>
      <c r="W662" s="45" t="s">
        <v>104</v>
      </c>
      <c r="X662" s="42">
        <f t="shared" si="6"/>
        <v>0</v>
      </c>
      <c r="Y662" s="42">
        <f t="shared" si="7"/>
        <v>1</v>
      </c>
      <c r="Z662" s="42">
        <f t="shared" si="8"/>
        <v>0</v>
      </c>
      <c r="AA662" s="42">
        <f t="shared" si="9"/>
        <v>0</v>
      </c>
      <c r="AB662" s="42">
        <f t="shared" si="10"/>
        <v>0</v>
      </c>
      <c r="AC662" s="42">
        <f t="shared" ref="AC662:AG662" si="874">X662+AC661</f>
        <v>333</v>
      </c>
      <c r="AD662" s="42">
        <f t="shared" si="874"/>
        <v>210</v>
      </c>
      <c r="AE662" s="42">
        <f t="shared" si="874"/>
        <v>63</v>
      </c>
      <c r="AF662" s="42">
        <f t="shared" si="874"/>
        <v>29</v>
      </c>
      <c r="AG662" s="42">
        <f t="shared" si="874"/>
        <v>23</v>
      </c>
    </row>
    <row r="663">
      <c r="A663" s="34" t="s">
        <v>2083</v>
      </c>
      <c r="B663" s="35" t="s">
        <v>66</v>
      </c>
      <c r="C663" s="36"/>
      <c r="D663" s="37" t="s">
        <v>67</v>
      </c>
      <c r="E663" s="37"/>
      <c r="F663" s="37"/>
      <c r="G663" s="35" t="s">
        <v>68</v>
      </c>
      <c r="H663" s="35" t="s">
        <v>764</v>
      </c>
      <c r="I663" s="51">
        <v>45290.0</v>
      </c>
      <c r="J663" s="39" t="s">
        <v>2084</v>
      </c>
      <c r="K663" s="35"/>
      <c r="L663" s="35"/>
      <c r="M663" s="35" t="s">
        <v>61</v>
      </c>
      <c r="N663" s="35" t="s">
        <v>72</v>
      </c>
      <c r="O663" s="35"/>
      <c r="P663" s="27"/>
      <c r="Q663" s="27"/>
      <c r="R663" s="40"/>
      <c r="S663" s="41"/>
      <c r="T663" s="42"/>
      <c r="U663" s="42"/>
      <c r="V663" s="43"/>
      <c r="W663" s="35"/>
      <c r="X663" s="42">
        <f t="shared" si="6"/>
        <v>0</v>
      </c>
      <c r="Y663" s="42">
        <f t="shared" si="7"/>
        <v>1</v>
      </c>
      <c r="Z663" s="42">
        <f t="shared" si="8"/>
        <v>0</v>
      </c>
      <c r="AA663" s="42">
        <f t="shared" si="9"/>
        <v>0</v>
      </c>
      <c r="AB663" s="42">
        <f t="shared" si="10"/>
        <v>0</v>
      </c>
      <c r="AC663" s="42">
        <f t="shared" ref="AC663:AG663" si="875">X663+AC662</f>
        <v>333</v>
      </c>
      <c r="AD663" s="42">
        <f t="shared" si="875"/>
        <v>211</v>
      </c>
      <c r="AE663" s="42">
        <f t="shared" si="875"/>
        <v>63</v>
      </c>
      <c r="AF663" s="42">
        <f t="shared" si="875"/>
        <v>29</v>
      </c>
      <c r="AG663" s="42">
        <f t="shared" si="875"/>
        <v>23</v>
      </c>
    </row>
    <row r="664">
      <c r="A664" s="34" t="s">
        <v>2085</v>
      </c>
      <c r="B664" s="35" t="s">
        <v>75</v>
      </c>
      <c r="C664" s="36" t="s">
        <v>67</v>
      </c>
      <c r="D664" s="37"/>
      <c r="E664" s="37"/>
      <c r="F664" s="37"/>
      <c r="G664" s="35" t="s">
        <v>68</v>
      </c>
      <c r="H664" s="35" t="s">
        <v>764</v>
      </c>
      <c r="I664" s="51">
        <v>45290.0</v>
      </c>
      <c r="J664" s="45" t="s">
        <v>2086</v>
      </c>
      <c r="K664" s="35" t="s">
        <v>353</v>
      </c>
      <c r="L664" s="35" t="str">
        <f t="shared" ref="L664:L667" si="877">LEFT(K664,4)</f>
        <v>4.23</v>
      </c>
      <c r="M664" s="35" t="s">
        <v>60</v>
      </c>
      <c r="N664" s="35" t="s">
        <v>72</v>
      </c>
      <c r="O664" s="35" t="s">
        <v>734</v>
      </c>
      <c r="P664" s="27"/>
      <c r="Q664" s="27"/>
      <c r="R664" s="40">
        <v>1290.0</v>
      </c>
      <c r="S664" s="41">
        <v>44279.0</v>
      </c>
      <c r="T664" s="42">
        <f t="shared" ref="T664:T667" si="878">MONTH(S664)</f>
        <v>3</v>
      </c>
      <c r="U664" s="42">
        <f t="shared" ref="U664:U667" si="879">YEAR(S664)</f>
        <v>2021</v>
      </c>
      <c r="V664" s="43">
        <f t="shared" ref="V664:V667" si="880">R664/(TODAY()-S664)</f>
        <v>1.254863813</v>
      </c>
      <c r="W664" s="44" t="s">
        <v>2087</v>
      </c>
      <c r="X664" s="42">
        <f t="shared" si="6"/>
        <v>1</v>
      </c>
      <c r="Y664" s="42">
        <f t="shared" si="7"/>
        <v>0</v>
      </c>
      <c r="Z664" s="42">
        <f t="shared" si="8"/>
        <v>0</v>
      </c>
      <c r="AA664" s="42">
        <f t="shared" si="9"/>
        <v>0</v>
      </c>
      <c r="AB664" s="42">
        <f t="shared" si="10"/>
        <v>0</v>
      </c>
      <c r="AC664" s="42">
        <f t="shared" ref="AC664:AG664" si="876">X664+AC663</f>
        <v>334</v>
      </c>
      <c r="AD664" s="42">
        <f t="shared" si="876"/>
        <v>211</v>
      </c>
      <c r="AE664" s="42">
        <f t="shared" si="876"/>
        <v>63</v>
      </c>
      <c r="AF664" s="42">
        <f t="shared" si="876"/>
        <v>29</v>
      </c>
      <c r="AG664" s="42">
        <f t="shared" si="876"/>
        <v>23</v>
      </c>
    </row>
    <row r="665">
      <c r="A665" s="34" t="s">
        <v>2088</v>
      </c>
      <c r="B665" s="35" t="s">
        <v>75</v>
      </c>
      <c r="C665" s="36" t="s">
        <v>67</v>
      </c>
      <c r="D665" s="37"/>
      <c r="E665" s="37"/>
      <c r="F665" s="37"/>
      <c r="G665" s="35" t="s">
        <v>68</v>
      </c>
      <c r="H665" s="35" t="s">
        <v>764</v>
      </c>
      <c r="I665" s="51">
        <v>45290.0</v>
      </c>
      <c r="J665" s="45" t="s">
        <v>2089</v>
      </c>
      <c r="K665" s="35" t="s">
        <v>315</v>
      </c>
      <c r="L665" s="35" t="str">
        <f t="shared" si="877"/>
        <v>4.13</v>
      </c>
      <c r="M665" s="35" t="s">
        <v>61</v>
      </c>
      <c r="N665" s="35" t="s">
        <v>72</v>
      </c>
      <c r="O665" s="35" t="s">
        <v>734</v>
      </c>
      <c r="P665" s="27"/>
      <c r="Q665" s="27"/>
      <c r="R665" s="40">
        <v>10065.0</v>
      </c>
      <c r="S665" s="41">
        <v>43322.0</v>
      </c>
      <c r="T665" s="42">
        <f t="shared" si="878"/>
        <v>8</v>
      </c>
      <c r="U665" s="42">
        <f t="shared" si="879"/>
        <v>2018</v>
      </c>
      <c r="V665" s="43">
        <f t="shared" si="880"/>
        <v>5.070528967</v>
      </c>
      <c r="W665" s="44" t="s">
        <v>2090</v>
      </c>
      <c r="X665" s="42">
        <f t="shared" si="6"/>
        <v>0</v>
      </c>
      <c r="Y665" s="42">
        <f t="shared" si="7"/>
        <v>1</v>
      </c>
      <c r="Z665" s="42">
        <f t="shared" si="8"/>
        <v>0</v>
      </c>
      <c r="AA665" s="42">
        <f t="shared" si="9"/>
        <v>0</v>
      </c>
      <c r="AB665" s="42">
        <f t="shared" si="10"/>
        <v>0</v>
      </c>
      <c r="AC665" s="42">
        <f t="shared" ref="AC665:AG665" si="881">X665+AC664</f>
        <v>334</v>
      </c>
      <c r="AD665" s="42">
        <f t="shared" si="881"/>
        <v>212</v>
      </c>
      <c r="AE665" s="42">
        <f t="shared" si="881"/>
        <v>63</v>
      </c>
      <c r="AF665" s="42">
        <f t="shared" si="881"/>
        <v>29</v>
      </c>
      <c r="AG665" s="42">
        <f t="shared" si="881"/>
        <v>23</v>
      </c>
    </row>
    <row r="666">
      <c r="A666" s="34" t="s">
        <v>2091</v>
      </c>
      <c r="B666" s="35" t="s">
        <v>66</v>
      </c>
      <c r="C666" s="36"/>
      <c r="D666" s="37" t="s">
        <v>67</v>
      </c>
      <c r="E666" s="37"/>
      <c r="F666" s="37"/>
      <c r="G666" s="35" t="s">
        <v>950</v>
      </c>
      <c r="H666" s="35" t="s">
        <v>764</v>
      </c>
      <c r="I666" s="51">
        <v>45290.0</v>
      </c>
      <c r="J666" s="45" t="s">
        <v>2092</v>
      </c>
      <c r="K666" s="35" t="s">
        <v>2093</v>
      </c>
      <c r="L666" s="35" t="str">
        <f t="shared" si="877"/>
        <v>4.10</v>
      </c>
      <c r="M666" s="35" t="s">
        <v>60</v>
      </c>
      <c r="N666" s="35" t="s">
        <v>72</v>
      </c>
      <c r="O666" s="35"/>
      <c r="P666" s="27"/>
      <c r="Q666" s="27"/>
      <c r="R666" s="40">
        <v>314.0</v>
      </c>
      <c r="S666" s="41">
        <v>42417.0</v>
      </c>
      <c r="T666" s="42">
        <f t="shared" si="878"/>
        <v>2</v>
      </c>
      <c r="U666" s="42">
        <f t="shared" si="879"/>
        <v>2016</v>
      </c>
      <c r="V666" s="43">
        <f t="shared" si="880"/>
        <v>0.108650519</v>
      </c>
      <c r="W666" s="44" t="s">
        <v>2094</v>
      </c>
      <c r="X666" s="42">
        <f t="shared" si="6"/>
        <v>1</v>
      </c>
      <c r="Y666" s="42">
        <f t="shared" si="7"/>
        <v>0</v>
      </c>
      <c r="Z666" s="42">
        <f t="shared" si="8"/>
        <v>0</v>
      </c>
      <c r="AA666" s="42">
        <f t="shared" si="9"/>
        <v>0</v>
      </c>
      <c r="AB666" s="42">
        <f t="shared" si="10"/>
        <v>0</v>
      </c>
      <c r="AC666" s="42">
        <f t="shared" ref="AC666:AG666" si="882">X666+AC665</f>
        <v>335</v>
      </c>
      <c r="AD666" s="42">
        <f t="shared" si="882"/>
        <v>212</v>
      </c>
      <c r="AE666" s="42">
        <f t="shared" si="882"/>
        <v>63</v>
      </c>
      <c r="AF666" s="42">
        <f t="shared" si="882"/>
        <v>29</v>
      </c>
      <c r="AG666" s="42">
        <f t="shared" si="882"/>
        <v>23</v>
      </c>
    </row>
    <row r="667">
      <c r="A667" s="34" t="s">
        <v>2095</v>
      </c>
      <c r="B667" s="35" t="s">
        <v>91</v>
      </c>
      <c r="C667" s="36"/>
      <c r="D667" s="37"/>
      <c r="E667" s="36" t="s">
        <v>67</v>
      </c>
      <c r="F667" s="37"/>
      <c r="G667" s="35" t="s">
        <v>950</v>
      </c>
      <c r="H667" s="35" t="s">
        <v>764</v>
      </c>
      <c r="I667" s="51">
        <v>45290.0</v>
      </c>
      <c r="J667" s="45" t="s">
        <v>2096</v>
      </c>
      <c r="K667" s="35" t="s">
        <v>119</v>
      </c>
      <c r="L667" s="35" t="str">
        <f t="shared" si="877"/>
        <v>4.27</v>
      </c>
      <c r="M667" s="35" t="s">
        <v>60</v>
      </c>
      <c r="N667" s="35" t="s">
        <v>72</v>
      </c>
      <c r="O667" s="35"/>
      <c r="P667" s="27"/>
      <c r="Q667" s="27"/>
      <c r="R667" s="40">
        <v>5.0</v>
      </c>
      <c r="S667" s="41">
        <v>45289.0</v>
      </c>
      <c r="T667" s="42">
        <f t="shared" si="878"/>
        <v>12</v>
      </c>
      <c r="U667" s="42">
        <f t="shared" si="879"/>
        <v>2023</v>
      </c>
      <c r="V667" s="43">
        <f t="shared" si="880"/>
        <v>0.2777777778</v>
      </c>
      <c r="W667" s="44" t="s">
        <v>2097</v>
      </c>
      <c r="X667" s="42">
        <f t="shared" si="6"/>
        <v>1</v>
      </c>
      <c r="Y667" s="42">
        <f t="shared" si="7"/>
        <v>0</v>
      </c>
      <c r="Z667" s="42">
        <f t="shared" si="8"/>
        <v>0</v>
      </c>
      <c r="AA667" s="42">
        <f t="shared" si="9"/>
        <v>0</v>
      </c>
      <c r="AB667" s="42">
        <f t="shared" si="10"/>
        <v>0</v>
      </c>
      <c r="AC667" s="42">
        <f t="shared" ref="AC667:AG667" si="883">X667+AC666</f>
        <v>336</v>
      </c>
      <c r="AD667" s="42">
        <f t="shared" si="883"/>
        <v>212</v>
      </c>
      <c r="AE667" s="42">
        <f t="shared" si="883"/>
        <v>63</v>
      </c>
      <c r="AF667" s="42">
        <f t="shared" si="883"/>
        <v>29</v>
      </c>
      <c r="AG667" s="42">
        <f t="shared" si="883"/>
        <v>23</v>
      </c>
    </row>
    <row r="668">
      <c r="A668" s="34"/>
      <c r="B668" s="35"/>
      <c r="C668" s="36"/>
      <c r="D668" s="37"/>
      <c r="E668" s="37"/>
      <c r="F668" s="37"/>
      <c r="G668" s="35"/>
      <c r="H668" s="35"/>
      <c r="I668" s="51"/>
      <c r="J668" s="39"/>
      <c r="K668" s="35"/>
      <c r="L668" s="35"/>
      <c r="M668" s="35"/>
      <c r="N668" s="35"/>
      <c r="O668" s="35"/>
      <c r="P668" s="27"/>
      <c r="Q668" s="27"/>
      <c r="R668" s="40"/>
      <c r="S668" s="41"/>
      <c r="T668" s="42"/>
      <c r="U668" s="42"/>
      <c r="V668" s="43"/>
      <c r="W668" s="35"/>
      <c r="X668" s="42"/>
      <c r="Y668" s="42"/>
      <c r="Z668" s="42"/>
      <c r="AA668" s="42"/>
      <c r="AB668" s="42"/>
      <c r="AC668" s="42"/>
      <c r="AD668" s="42"/>
      <c r="AE668" s="42"/>
      <c r="AF668" s="42"/>
      <c r="AG668" s="42"/>
    </row>
    <row r="669">
      <c r="A669" s="34"/>
      <c r="B669" s="35"/>
      <c r="C669" s="36"/>
      <c r="D669" s="37"/>
      <c r="E669" s="37"/>
      <c r="F669" s="37"/>
      <c r="G669" s="35"/>
      <c r="H669" s="35"/>
      <c r="I669" s="51"/>
      <c r="J669" s="39"/>
      <c r="K669" s="35"/>
      <c r="L669" s="35"/>
      <c r="M669" s="35"/>
      <c r="N669" s="35"/>
      <c r="O669" s="35"/>
      <c r="P669" s="27"/>
      <c r="Q669" s="27"/>
      <c r="R669" s="40"/>
      <c r="S669" s="41"/>
      <c r="T669" s="42"/>
      <c r="U669" s="42"/>
      <c r="V669" s="43"/>
      <c r="W669" s="35"/>
      <c r="X669" s="42"/>
      <c r="Y669" s="42"/>
      <c r="Z669" s="42"/>
      <c r="AA669" s="42"/>
      <c r="AB669" s="42"/>
      <c r="AC669" s="42"/>
      <c r="AD669" s="42"/>
      <c r="AE669" s="42"/>
      <c r="AF669" s="42"/>
      <c r="AG669" s="42"/>
    </row>
    <row r="670">
      <c r="A670" s="34"/>
      <c r="B670" s="35"/>
      <c r="C670" s="36"/>
      <c r="D670" s="37"/>
      <c r="E670" s="37"/>
      <c r="F670" s="37"/>
      <c r="G670" s="35"/>
      <c r="H670" s="35"/>
      <c r="I670" s="51"/>
      <c r="J670" s="39"/>
      <c r="K670" s="35"/>
      <c r="L670" s="35"/>
      <c r="M670" s="35"/>
      <c r="N670" s="35"/>
      <c r="O670" s="35"/>
      <c r="P670" s="27"/>
      <c r="Q670" s="27"/>
      <c r="R670" s="40"/>
      <c r="S670" s="41"/>
      <c r="T670" s="42"/>
      <c r="U670" s="42"/>
      <c r="V670" s="43"/>
      <c r="W670" s="35"/>
      <c r="X670" s="42"/>
      <c r="Y670" s="42"/>
      <c r="Z670" s="42"/>
      <c r="AA670" s="42"/>
      <c r="AB670" s="42"/>
      <c r="AC670" s="42"/>
      <c r="AD670" s="42"/>
      <c r="AE670" s="42"/>
      <c r="AF670" s="42"/>
      <c r="AG670" s="42"/>
    </row>
    <row r="671">
      <c r="A671" s="34"/>
      <c r="B671" s="52" t="s">
        <v>2098</v>
      </c>
      <c r="C671" s="36"/>
      <c r="D671" s="37"/>
      <c r="E671" s="37"/>
      <c r="F671" s="37"/>
      <c r="H671" s="35"/>
      <c r="I671" s="51"/>
      <c r="K671" s="35"/>
      <c r="L671" s="35"/>
      <c r="M671" s="35"/>
      <c r="N671" s="35"/>
      <c r="O671" s="35"/>
      <c r="P671" s="27"/>
      <c r="Q671" s="27"/>
      <c r="R671" s="40"/>
      <c r="S671" s="41"/>
      <c r="T671" s="42"/>
      <c r="U671" s="42"/>
      <c r="V671" s="43"/>
      <c r="W671" s="35"/>
      <c r="X671" s="42"/>
      <c r="Y671" s="42"/>
      <c r="Z671" s="42"/>
      <c r="AA671" s="42"/>
      <c r="AB671" s="42"/>
      <c r="AC671" s="42"/>
      <c r="AD671" s="42"/>
      <c r="AE671" s="42"/>
      <c r="AF671" s="42"/>
      <c r="AG671" s="42"/>
    </row>
    <row r="672">
      <c r="A672" s="34"/>
      <c r="B672" s="35"/>
      <c r="C672" s="36"/>
      <c r="D672" s="37"/>
      <c r="E672" s="37"/>
      <c r="F672" s="37"/>
      <c r="G672" s="35"/>
      <c r="H672" s="35"/>
      <c r="I672" s="51"/>
      <c r="J672" s="39"/>
      <c r="K672" s="35"/>
      <c r="L672" s="35"/>
      <c r="M672" s="35"/>
      <c r="N672" s="35"/>
      <c r="O672" s="35"/>
      <c r="P672" s="27"/>
      <c r="Q672" s="27"/>
      <c r="R672" s="40"/>
      <c r="S672" s="41"/>
      <c r="T672" s="42"/>
      <c r="U672" s="42"/>
      <c r="V672" s="43"/>
      <c r="W672" s="35"/>
      <c r="X672" s="42"/>
      <c r="Y672" s="42"/>
      <c r="Z672" s="42"/>
      <c r="AA672" s="42"/>
      <c r="AB672" s="42"/>
      <c r="AC672" s="42"/>
      <c r="AD672" s="42"/>
      <c r="AE672" s="42"/>
      <c r="AF672" s="42"/>
      <c r="AG672" s="42"/>
    </row>
    <row r="673">
      <c r="A673" s="34"/>
      <c r="B673" s="35"/>
      <c r="C673" s="36"/>
      <c r="D673" s="37"/>
      <c r="E673" s="37"/>
      <c r="F673" s="37"/>
      <c r="G673" s="35"/>
      <c r="H673" s="35"/>
      <c r="I673" s="51"/>
      <c r="J673" s="39"/>
      <c r="K673" s="35"/>
      <c r="L673" s="35"/>
      <c r="M673" s="35"/>
      <c r="N673" s="35"/>
      <c r="O673" s="35"/>
      <c r="P673" s="27"/>
      <c r="Q673" s="27"/>
      <c r="R673" s="40"/>
      <c r="S673" s="41"/>
      <c r="T673" s="42"/>
      <c r="U673" s="42"/>
      <c r="V673" s="43"/>
      <c r="W673" s="35"/>
      <c r="X673" s="42"/>
      <c r="Y673" s="42"/>
      <c r="Z673" s="42"/>
      <c r="AA673" s="42"/>
      <c r="AB673" s="42"/>
      <c r="AC673" s="42"/>
      <c r="AD673" s="42"/>
      <c r="AE673" s="42"/>
      <c r="AF673" s="42"/>
      <c r="AG673" s="42"/>
    </row>
    <row r="674">
      <c r="A674" s="34"/>
      <c r="B674" s="35"/>
      <c r="C674" s="36"/>
      <c r="D674" s="37"/>
      <c r="E674" s="37"/>
      <c r="F674" s="37"/>
      <c r="G674" s="35"/>
      <c r="H674" s="35"/>
      <c r="I674" s="51"/>
      <c r="J674" s="39"/>
      <c r="K674" s="35"/>
      <c r="L674" s="35"/>
      <c r="M674" s="35"/>
      <c r="N674" s="35"/>
      <c r="O674" s="35"/>
      <c r="P674" s="27"/>
      <c r="Q674" s="27"/>
      <c r="R674" s="40"/>
      <c r="S674" s="41"/>
      <c r="T674" s="42"/>
      <c r="U674" s="42"/>
      <c r="V674" s="43"/>
      <c r="W674" s="35"/>
      <c r="X674" s="42"/>
      <c r="Y674" s="42"/>
      <c r="Z674" s="42"/>
      <c r="AA674" s="42"/>
      <c r="AB674" s="42"/>
      <c r="AC674" s="42"/>
      <c r="AD674" s="42"/>
      <c r="AE674" s="42"/>
      <c r="AF674" s="42"/>
      <c r="AG674" s="42"/>
    </row>
    <row r="675">
      <c r="A675" s="34"/>
      <c r="B675" s="35"/>
      <c r="C675" s="36"/>
      <c r="D675" s="37"/>
      <c r="E675" s="37"/>
      <c r="F675" s="37"/>
      <c r="G675" s="35"/>
      <c r="H675" s="35"/>
      <c r="I675" s="51"/>
      <c r="J675" s="39"/>
      <c r="K675" s="35"/>
      <c r="L675" s="35"/>
      <c r="M675" s="35"/>
      <c r="N675" s="35"/>
      <c r="O675" s="35"/>
      <c r="P675" s="27"/>
      <c r="Q675" s="27"/>
      <c r="R675" s="40"/>
      <c r="S675" s="41"/>
      <c r="T675" s="42"/>
      <c r="U675" s="42"/>
      <c r="V675" s="43"/>
      <c r="W675" s="35"/>
      <c r="X675" s="42"/>
      <c r="Y675" s="42"/>
      <c r="Z675" s="42"/>
      <c r="AA675" s="42"/>
      <c r="AB675" s="42"/>
      <c r="AC675" s="42"/>
      <c r="AD675" s="42"/>
      <c r="AE675" s="42"/>
      <c r="AF675" s="42"/>
      <c r="AG675" s="42"/>
    </row>
    <row r="676">
      <c r="A676" s="34"/>
      <c r="B676" s="35"/>
      <c r="C676" s="36"/>
      <c r="D676" s="37"/>
      <c r="E676" s="37"/>
      <c r="F676" s="37"/>
      <c r="G676" s="35"/>
      <c r="H676" s="35"/>
      <c r="I676" s="51"/>
      <c r="J676" s="39"/>
      <c r="K676" s="35"/>
      <c r="L676" s="35"/>
      <c r="M676" s="35"/>
      <c r="N676" s="35"/>
      <c r="O676" s="35"/>
      <c r="P676" s="27"/>
      <c r="Q676" s="27"/>
      <c r="R676" s="40"/>
      <c r="S676" s="41"/>
      <c r="T676" s="42"/>
      <c r="U676" s="42"/>
      <c r="V676" s="43"/>
      <c r="W676" s="35"/>
      <c r="X676" s="42"/>
      <c r="Y676" s="42"/>
      <c r="Z676" s="42"/>
      <c r="AA676" s="42"/>
      <c r="AB676" s="42"/>
      <c r="AC676" s="42"/>
      <c r="AD676" s="42"/>
      <c r="AE676" s="42"/>
      <c r="AF676" s="42"/>
      <c r="AG676" s="42"/>
    </row>
    <row r="677">
      <c r="A677" s="34"/>
      <c r="B677" s="35"/>
      <c r="C677" s="36"/>
      <c r="D677" s="37"/>
      <c r="E677" s="37"/>
      <c r="F677" s="37"/>
      <c r="G677" s="35"/>
      <c r="H677" s="35"/>
      <c r="I677" s="51"/>
      <c r="J677" s="39"/>
      <c r="K677" s="35"/>
      <c r="L677" s="35"/>
      <c r="M677" s="35"/>
      <c r="N677" s="35"/>
      <c r="O677" s="35"/>
      <c r="P677" s="27"/>
      <c r="Q677" s="27"/>
      <c r="R677" s="40"/>
      <c r="S677" s="41"/>
      <c r="T677" s="42"/>
      <c r="U677" s="42"/>
      <c r="V677" s="43"/>
      <c r="W677" s="35"/>
      <c r="X677" s="42"/>
      <c r="Y677" s="42"/>
      <c r="Z677" s="42"/>
      <c r="AA677" s="42"/>
      <c r="AB677" s="42"/>
      <c r="AC677" s="42"/>
      <c r="AD677" s="42"/>
      <c r="AE677" s="42"/>
      <c r="AF677" s="42"/>
      <c r="AG677" s="42"/>
    </row>
    <row r="678">
      <c r="A678" s="34"/>
      <c r="B678" s="35"/>
      <c r="C678" s="36"/>
      <c r="D678" s="37"/>
      <c r="E678" s="37"/>
      <c r="F678" s="37"/>
      <c r="G678" s="35"/>
      <c r="H678" s="35"/>
      <c r="I678" s="51"/>
      <c r="J678" s="39"/>
      <c r="K678" s="35"/>
      <c r="L678" s="35"/>
      <c r="M678" s="35"/>
      <c r="N678" s="35"/>
      <c r="O678" s="35"/>
      <c r="P678" s="27"/>
      <c r="Q678" s="27"/>
      <c r="R678" s="40"/>
      <c r="S678" s="41"/>
      <c r="T678" s="42"/>
      <c r="U678" s="42"/>
      <c r="V678" s="43"/>
      <c r="W678" s="35"/>
      <c r="X678" s="42"/>
      <c r="Y678" s="42"/>
      <c r="Z678" s="42"/>
      <c r="AA678" s="42"/>
      <c r="AB678" s="42"/>
      <c r="AC678" s="42"/>
      <c r="AD678" s="42"/>
      <c r="AE678" s="42"/>
      <c r="AF678" s="42"/>
      <c r="AG678" s="42"/>
    </row>
    <row r="679">
      <c r="A679" s="34"/>
      <c r="B679" s="35"/>
      <c r="C679" s="36"/>
      <c r="D679" s="37"/>
      <c r="E679" s="37"/>
      <c r="F679" s="37"/>
      <c r="G679" s="35"/>
      <c r="H679" s="35"/>
      <c r="I679" s="51"/>
      <c r="J679" s="39"/>
      <c r="K679" s="35"/>
      <c r="L679" s="35"/>
      <c r="M679" s="35"/>
      <c r="N679" s="35"/>
      <c r="O679" s="35"/>
      <c r="P679" s="27"/>
      <c r="Q679" s="27"/>
      <c r="R679" s="40"/>
      <c r="S679" s="41"/>
      <c r="T679" s="42"/>
      <c r="U679" s="42"/>
      <c r="V679" s="43"/>
      <c r="W679" s="35"/>
      <c r="X679" s="42"/>
      <c r="Y679" s="42"/>
      <c r="Z679" s="42"/>
      <c r="AA679" s="42"/>
      <c r="AB679" s="42"/>
      <c r="AC679" s="42"/>
      <c r="AD679" s="42"/>
      <c r="AE679" s="42"/>
      <c r="AF679" s="42"/>
      <c r="AG679" s="42"/>
    </row>
    <row r="680">
      <c r="A680" s="34"/>
      <c r="B680" s="35"/>
      <c r="C680" s="36"/>
      <c r="D680" s="37"/>
      <c r="E680" s="37"/>
      <c r="F680" s="37"/>
      <c r="G680" s="35"/>
      <c r="H680" s="35"/>
      <c r="I680" s="51"/>
      <c r="J680" s="39"/>
      <c r="K680" s="35"/>
      <c r="L680" s="35"/>
      <c r="M680" s="35"/>
      <c r="N680" s="35"/>
      <c r="O680" s="35"/>
      <c r="P680" s="27"/>
      <c r="Q680" s="27"/>
      <c r="R680" s="40"/>
      <c r="S680" s="41"/>
      <c r="T680" s="42"/>
      <c r="U680" s="42"/>
      <c r="V680" s="43"/>
      <c r="W680" s="35"/>
      <c r="X680" s="42"/>
      <c r="Y680" s="42"/>
      <c r="Z680" s="42"/>
      <c r="AA680" s="42"/>
      <c r="AB680" s="42"/>
      <c r="AC680" s="42"/>
      <c r="AD680" s="42"/>
      <c r="AE680" s="42"/>
      <c r="AF680" s="42"/>
      <c r="AG680" s="42"/>
    </row>
    <row r="681">
      <c r="A681" s="34"/>
      <c r="B681" s="35"/>
      <c r="C681" s="36"/>
      <c r="D681" s="37"/>
      <c r="E681" s="37"/>
      <c r="F681" s="37"/>
      <c r="G681" s="35"/>
      <c r="H681" s="35"/>
      <c r="I681" s="51"/>
      <c r="J681" s="39"/>
      <c r="K681" s="35"/>
      <c r="L681" s="35"/>
      <c r="M681" s="35"/>
      <c r="N681" s="35"/>
      <c r="O681" s="35"/>
      <c r="P681" s="27"/>
      <c r="Q681" s="27"/>
      <c r="R681" s="40"/>
      <c r="S681" s="41"/>
      <c r="T681" s="42"/>
      <c r="U681" s="42"/>
      <c r="V681" s="43"/>
      <c r="W681" s="35"/>
      <c r="X681" s="42"/>
      <c r="Y681" s="42"/>
      <c r="Z681" s="42"/>
      <c r="AA681" s="42"/>
      <c r="AB681" s="42"/>
      <c r="AC681" s="42"/>
      <c r="AD681" s="42"/>
      <c r="AE681" s="42"/>
      <c r="AF681" s="42"/>
      <c r="AG681" s="42"/>
    </row>
    <row r="682">
      <c r="A682" s="34"/>
      <c r="B682" s="35"/>
      <c r="C682" s="36"/>
      <c r="D682" s="37"/>
      <c r="E682" s="37"/>
      <c r="F682" s="37"/>
      <c r="G682" s="35"/>
      <c r="H682" s="35"/>
      <c r="I682" s="51"/>
      <c r="J682" s="39"/>
      <c r="K682" s="35"/>
      <c r="L682" s="35"/>
      <c r="M682" s="35"/>
      <c r="N682" s="35"/>
      <c r="O682" s="35"/>
      <c r="P682" s="27"/>
      <c r="Q682" s="27"/>
      <c r="R682" s="40"/>
      <c r="S682" s="41"/>
      <c r="T682" s="42"/>
      <c r="U682" s="42"/>
      <c r="V682" s="43"/>
      <c r="W682" s="35"/>
      <c r="X682" s="42"/>
      <c r="Y682" s="42"/>
      <c r="Z682" s="42"/>
      <c r="AA682" s="42"/>
      <c r="AB682" s="42"/>
      <c r="AC682" s="42"/>
      <c r="AD682" s="42"/>
      <c r="AE682" s="42"/>
      <c r="AF682" s="42"/>
      <c r="AG682" s="42"/>
    </row>
    <row r="683">
      <c r="A683" s="34"/>
      <c r="B683" s="35"/>
      <c r="C683" s="36"/>
      <c r="D683" s="37"/>
      <c r="E683" s="37"/>
      <c r="F683" s="37"/>
      <c r="G683" s="35"/>
      <c r="H683" s="35"/>
      <c r="I683" s="51"/>
      <c r="J683" s="39"/>
      <c r="K683" s="35"/>
      <c r="L683" s="35"/>
      <c r="M683" s="35"/>
      <c r="N683" s="35"/>
      <c r="O683" s="35"/>
      <c r="P683" s="27"/>
      <c r="Q683" s="27"/>
      <c r="R683" s="40"/>
      <c r="S683" s="41"/>
      <c r="T683" s="42"/>
      <c r="U683" s="42"/>
      <c r="V683" s="43"/>
      <c r="W683" s="35"/>
      <c r="X683" s="42"/>
      <c r="Y683" s="42"/>
      <c r="Z683" s="42"/>
      <c r="AA683" s="42"/>
      <c r="AB683" s="42"/>
      <c r="AC683" s="42"/>
      <c r="AD683" s="42"/>
      <c r="AE683" s="42"/>
      <c r="AF683" s="42"/>
      <c r="AG683" s="42"/>
    </row>
    <row r="684">
      <c r="A684" s="34"/>
      <c r="B684" s="35"/>
      <c r="C684" s="36"/>
      <c r="D684" s="37"/>
      <c r="E684" s="37"/>
      <c r="F684" s="37"/>
      <c r="G684" s="35"/>
      <c r="H684" s="35"/>
      <c r="I684" s="51"/>
      <c r="J684" s="39"/>
      <c r="K684" s="35"/>
      <c r="L684" s="35"/>
      <c r="M684" s="35"/>
      <c r="N684" s="35"/>
      <c r="O684" s="35"/>
      <c r="P684" s="27"/>
      <c r="Q684" s="27"/>
      <c r="R684" s="40"/>
      <c r="S684" s="41"/>
      <c r="T684" s="42"/>
      <c r="U684" s="42"/>
      <c r="V684" s="43"/>
      <c r="W684" s="35"/>
      <c r="X684" s="42"/>
      <c r="Y684" s="42"/>
      <c r="Z684" s="42"/>
      <c r="AA684" s="42"/>
      <c r="AB684" s="42"/>
      <c r="AC684" s="42"/>
      <c r="AD684" s="42"/>
      <c r="AE684" s="42"/>
      <c r="AF684" s="42"/>
      <c r="AG684" s="42"/>
    </row>
    <row r="685">
      <c r="A685" s="34"/>
      <c r="B685" s="35"/>
      <c r="C685" s="36"/>
      <c r="D685" s="37"/>
      <c r="E685" s="37"/>
      <c r="F685" s="37"/>
      <c r="G685" s="35"/>
      <c r="H685" s="35"/>
      <c r="I685" s="51"/>
      <c r="J685" s="39"/>
      <c r="K685" s="35"/>
      <c r="L685" s="35"/>
      <c r="M685" s="35"/>
      <c r="N685" s="35"/>
      <c r="O685" s="35"/>
      <c r="P685" s="27"/>
      <c r="Q685" s="27"/>
      <c r="R685" s="40"/>
      <c r="S685" s="41"/>
      <c r="T685" s="42"/>
      <c r="U685" s="42"/>
      <c r="V685" s="43"/>
      <c r="W685" s="35"/>
      <c r="X685" s="42"/>
      <c r="Y685" s="42"/>
      <c r="Z685" s="42"/>
      <c r="AA685" s="42"/>
      <c r="AB685" s="42"/>
      <c r="AC685" s="42"/>
      <c r="AD685" s="42"/>
      <c r="AE685" s="42"/>
      <c r="AF685" s="42"/>
      <c r="AG685" s="42"/>
    </row>
    <row r="686">
      <c r="A686" s="34"/>
      <c r="B686" s="35"/>
      <c r="C686" s="36"/>
      <c r="D686" s="37"/>
      <c r="E686" s="37"/>
      <c r="F686" s="37"/>
      <c r="G686" s="35"/>
      <c r="H686" s="35"/>
      <c r="I686" s="51"/>
      <c r="J686" s="39"/>
      <c r="K686" s="35"/>
      <c r="L686" s="35"/>
      <c r="M686" s="35"/>
      <c r="N686" s="35"/>
      <c r="O686" s="35"/>
      <c r="P686" s="27"/>
      <c r="Q686" s="27"/>
      <c r="R686" s="40"/>
      <c r="S686" s="41"/>
      <c r="T686" s="42"/>
      <c r="U686" s="42"/>
      <c r="V686" s="43"/>
      <c r="W686" s="35"/>
      <c r="X686" s="42"/>
      <c r="Y686" s="42"/>
      <c r="Z686" s="42"/>
      <c r="AA686" s="42"/>
      <c r="AB686" s="42"/>
      <c r="AC686" s="42"/>
      <c r="AD686" s="42"/>
      <c r="AE686" s="42"/>
      <c r="AF686" s="42"/>
      <c r="AG686" s="42"/>
    </row>
    <row r="687">
      <c r="A687" s="34"/>
      <c r="B687" s="35"/>
      <c r="C687" s="36"/>
      <c r="D687" s="37"/>
      <c r="E687" s="37"/>
      <c r="F687" s="37"/>
      <c r="G687" s="35"/>
      <c r="H687" s="35"/>
      <c r="I687" s="51"/>
      <c r="J687" s="39"/>
      <c r="K687" s="35"/>
      <c r="L687" s="35"/>
      <c r="M687" s="35"/>
      <c r="N687" s="35"/>
      <c r="O687" s="35"/>
      <c r="P687" s="27"/>
      <c r="Q687" s="27"/>
      <c r="R687" s="40"/>
      <c r="S687" s="41"/>
      <c r="T687" s="42"/>
      <c r="U687" s="42"/>
      <c r="V687" s="43"/>
      <c r="W687" s="35"/>
      <c r="X687" s="42"/>
      <c r="Y687" s="42"/>
      <c r="Z687" s="42"/>
      <c r="AA687" s="42"/>
      <c r="AB687" s="42"/>
      <c r="AC687" s="42"/>
      <c r="AD687" s="42"/>
      <c r="AE687" s="42"/>
      <c r="AF687" s="42"/>
      <c r="AG687" s="42"/>
    </row>
    <row r="688">
      <c r="A688" s="34"/>
      <c r="B688" s="35"/>
      <c r="C688" s="36"/>
      <c r="D688" s="37"/>
      <c r="E688" s="37"/>
      <c r="F688" s="37"/>
      <c r="G688" s="35"/>
      <c r="H688" s="35"/>
      <c r="I688" s="51"/>
      <c r="J688" s="39"/>
      <c r="K688" s="35"/>
      <c r="L688" s="35"/>
      <c r="M688" s="35"/>
      <c r="N688" s="35"/>
      <c r="O688" s="35"/>
      <c r="P688" s="27"/>
      <c r="Q688" s="27"/>
      <c r="R688" s="40"/>
      <c r="S688" s="41"/>
      <c r="T688" s="42"/>
      <c r="U688" s="42"/>
      <c r="V688" s="43"/>
      <c r="W688" s="35"/>
      <c r="X688" s="42"/>
      <c r="Y688" s="42"/>
      <c r="Z688" s="42"/>
      <c r="AA688" s="42"/>
      <c r="AB688" s="42"/>
      <c r="AC688" s="42"/>
      <c r="AD688" s="42"/>
      <c r="AE688" s="42"/>
      <c r="AF688" s="42"/>
      <c r="AG688" s="42"/>
    </row>
    <row r="689">
      <c r="A689" s="34"/>
      <c r="B689" s="35"/>
      <c r="C689" s="36"/>
      <c r="D689" s="37"/>
      <c r="E689" s="37"/>
      <c r="F689" s="37"/>
      <c r="G689" s="35"/>
      <c r="H689" s="35"/>
      <c r="I689" s="51"/>
      <c r="J689" s="39"/>
      <c r="K689" s="35"/>
      <c r="L689" s="35"/>
      <c r="M689" s="35"/>
      <c r="N689" s="35"/>
      <c r="O689" s="35"/>
      <c r="P689" s="27"/>
      <c r="Q689" s="27"/>
      <c r="R689" s="40"/>
      <c r="S689" s="41"/>
      <c r="T689" s="42"/>
      <c r="U689" s="42"/>
      <c r="V689" s="43"/>
      <c r="W689" s="35"/>
      <c r="X689" s="42"/>
      <c r="Y689" s="42"/>
      <c r="Z689" s="42"/>
      <c r="AA689" s="42"/>
      <c r="AB689" s="42"/>
      <c r="AC689" s="42"/>
      <c r="AD689" s="42"/>
      <c r="AE689" s="42"/>
      <c r="AF689" s="42"/>
      <c r="AG689" s="42"/>
    </row>
    <row r="690">
      <c r="A690" s="34"/>
      <c r="B690" s="35"/>
      <c r="C690" s="36"/>
      <c r="D690" s="37"/>
      <c r="E690" s="37"/>
      <c r="F690" s="37"/>
      <c r="G690" s="35"/>
      <c r="H690" s="35"/>
      <c r="I690" s="51"/>
      <c r="J690" s="39"/>
      <c r="K690" s="35"/>
      <c r="L690" s="35"/>
      <c r="M690" s="35"/>
      <c r="N690" s="35"/>
      <c r="O690" s="35"/>
      <c r="P690" s="27"/>
      <c r="Q690" s="27"/>
      <c r="R690" s="40"/>
      <c r="S690" s="41"/>
      <c r="T690" s="42"/>
      <c r="U690" s="42"/>
      <c r="V690" s="43"/>
      <c r="W690" s="35"/>
      <c r="X690" s="42"/>
      <c r="Y690" s="42"/>
      <c r="Z690" s="42"/>
      <c r="AA690" s="42"/>
      <c r="AB690" s="42"/>
      <c r="AC690" s="42"/>
      <c r="AD690" s="42"/>
      <c r="AE690" s="42"/>
      <c r="AF690" s="42"/>
      <c r="AG690" s="42"/>
    </row>
    <row r="691">
      <c r="A691" s="34"/>
      <c r="B691" s="35"/>
      <c r="C691" s="36"/>
      <c r="D691" s="37"/>
      <c r="E691" s="37"/>
      <c r="F691" s="37"/>
      <c r="G691" s="35"/>
      <c r="H691" s="35"/>
      <c r="I691" s="51"/>
      <c r="J691" s="39"/>
      <c r="K691" s="35"/>
      <c r="L691" s="35"/>
      <c r="M691" s="35"/>
      <c r="N691" s="35"/>
      <c r="O691" s="35"/>
      <c r="P691" s="27"/>
      <c r="Q691" s="27"/>
      <c r="R691" s="40"/>
      <c r="S691" s="41"/>
      <c r="T691" s="42"/>
      <c r="U691" s="42"/>
      <c r="V691" s="43"/>
      <c r="W691" s="35"/>
      <c r="X691" s="42"/>
      <c r="Y691" s="42"/>
      <c r="Z691" s="42"/>
      <c r="AA691" s="42"/>
      <c r="AB691" s="42"/>
      <c r="AC691" s="42"/>
      <c r="AD691" s="42"/>
      <c r="AE691" s="42"/>
      <c r="AF691" s="42"/>
      <c r="AG691" s="42"/>
    </row>
    <row r="692">
      <c r="A692" s="34"/>
      <c r="B692" s="35"/>
      <c r="C692" s="36"/>
      <c r="D692" s="37"/>
      <c r="E692" s="37"/>
      <c r="F692" s="37"/>
      <c r="G692" s="35"/>
      <c r="H692" s="35"/>
      <c r="I692" s="51"/>
      <c r="J692" s="39"/>
      <c r="K692" s="35"/>
      <c r="L692" s="35"/>
      <c r="M692" s="35"/>
      <c r="N692" s="35"/>
      <c r="O692" s="35"/>
      <c r="P692" s="27"/>
      <c r="Q692" s="27"/>
      <c r="R692" s="40"/>
      <c r="S692" s="41"/>
      <c r="T692" s="42"/>
      <c r="U692" s="42"/>
      <c r="V692" s="43"/>
      <c r="W692" s="35"/>
      <c r="X692" s="42"/>
      <c r="Y692" s="42"/>
      <c r="Z692" s="42"/>
      <c r="AA692" s="42"/>
      <c r="AB692" s="42"/>
      <c r="AC692" s="42"/>
      <c r="AD692" s="42"/>
      <c r="AE692" s="42"/>
      <c r="AF692" s="42"/>
      <c r="AG692" s="42"/>
    </row>
    <row r="693">
      <c r="A693" s="34"/>
      <c r="B693" s="35"/>
      <c r="C693" s="36"/>
      <c r="D693" s="37"/>
      <c r="E693" s="37"/>
      <c r="F693" s="37"/>
      <c r="G693" s="35"/>
      <c r="H693" s="35"/>
      <c r="I693" s="51"/>
      <c r="J693" s="39"/>
      <c r="K693" s="35"/>
      <c r="L693" s="35"/>
      <c r="M693" s="35"/>
      <c r="N693" s="35"/>
      <c r="O693" s="35"/>
      <c r="P693" s="27"/>
      <c r="Q693" s="27"/>
      <c r="R693" s="40"/>
      <c r="S693" s="41"/>
      <c r="T693" s="42"/>
      <c r="U693" s="42"/>
      <c r="V693" s="43"/>
      <c r="W693" s="35"/>
      <c r="X693" s="42"/>
      <c r="Y693" s="42"/>
      <c r="Z693" s="42"/>
      <c r="AA693" s="42"/>
      <c r="AB693" s="42"/>
      <c r="AC693" s="42"/>
      <c r="AD693" s="42"/>
      <c r="AE693" s="42"/>
      <c r="AF693" s="42"/>
      <c r="AG693" s="42"/>
    </row>
    <row r="694">
      <c r="A694" s="34"/>
      <c r="B694" s="35"/>
      <c r="C694" s="36"/>
      <c r="D694" s="37"/>
      <c r="E694" s="37"/>
      <c r="F694" s="37"/>
      <c r="G694" s="35"/>
      <c r="H694" s="35"/>
      <c r="I694" s="51"/>
      <c r="J694" s="39"/>
      <c r="K694" s="35"/>
      <c r="L694" s="35"/>
      <c r="M694" s="35"/>
      <c r="N694" s="35"/>
      <c r="O694" s="35"/>
      <c r="P694" s="27"/>
      <c r="Q694" s="27"/>
      <c r="R694" s="40"/>
      <c r="S694" s="41"/>
      <c r="T694" s="42"/>
      <c r="U694" s="42"/>
      <c r="V694" s="43"/>
      <c r="W694" s="35"/>
      <c r="X694" s="42"/>
      <c r="Y694" s="42"/>
      <c r="Z694" s="42"/>
      <c r="AA694" s="42"/>
      <c r="AB694" s="42"/>
      <c r="AC694" s="42"/>
      <c r="AD694" s="42"/>
      <c r="AE694" s="42"/>
      <c r="AF694" s="42"/>
      <c r="AG694" s="42"/>
    </row>
    <row r="695">
      <c r="A695" s="34"/>
      <c r="B695" s="35"/>
      <c r="C695" s="36"/>
      <c r="D695" s="37"/>
      <c r="E695" s="37"/>
      <c r="F695" s="37"/>
      <c r="G695" s="35"/>
      <c r="H695" s="35"/>
      <c r="I695" s="51"/>
      <c r="J695" s="39"/>
      <c r="K695" s="35"/>
      <c r="L695" s="35"/>
      <c r="M695" s="35"/>
      <c r="N695" s="35"/>
      <c r="O695" s="35"/>
      <c r="P695" s="27"/>
      <c r="Q695" s="27"/>
      <c r="R695" s="40"/>
      <c r="S695" s="41"/>
      <c r="T695" s="42"/>
      <c r="U695" s="42"/>
      <c r="V695" s="43"/>
      <c r="W695" s="35"/>
      <c r="X695" s="42"/>
      <c r="Y695" s="42"/>
      <c r="Z695" s="42"/>
      <c r="AA695" s="42"/>
      <c r="AB695" s="42"/>
      <c r="AC695" s="42"/>
      <c r="AD695" s="42"/>
      <c r="AE695" s="42"/>
      <c r="AF695" s="42"/>
      <c r="AG695" s="42"/>
    </row>
    <row r="696">
      <c r="A696" s="34"/>
      <c r="B696" s="35"/>
      <c r="C696" s="36"/>
      <c r="D696" s="37"/>
      <c r="E696" s="37"/>
      <c r="F696" s="37"/>
      <c r="G696" s="35"/>
      <c r="H696" s="35"/>
      <c r="I696" s="51"/>
      <c r="J696" s="39"/>
      <c r="K696" s="35"/>
      <c r="L696" s="35"/>
      <c r="M696" s="35"/>
      <c r="N696" s="35"/>
      <c r="O696" s="35"/>
      <c r="P696" s="27"/>
      <c r="Q696" s="27"/>
      <c r="R696" s="40"/>
      <c r="S696" s="41"/>
      <c r="T696" s="42"/>
      <c r="U696" s="42"/>
      <c r="V696" s="43"/>
      <c r="W696" s="35"/>
      <c r="X696" s="42"/>
      <c r="Y696" s="42"/>
      <c r="Z696" s="42"/>
      <c r="AA696" s="42"/>
      <c r="AB696" s="42"/>
      <c r="AC696" s="42"/>
      <c r="AD696" s="42"/>
      <c r="AE696" s="42"/>
      <c r="AF696" s="42"/>
      <c r="AG696" s="42"/>
    </row>
    <row r="697">
      <c r="A697" s="34"/>
      <c r="B697" s="35"/>
      <c r="C697" s="36"/>
      <c r="D697" s="37"/>
      <c r="E697" s="37"/>
      <c r="F697" s="37"/>
      <c r="G697" s="35"/>
      <c r="H697" s="35"/>
      <c r="I697" s="51"/>
      <c r="J697" s="39"/>
      <c r="K697" s="35"/>
      <c r="L697" s="35"/>
      <c r="M697" s="35"/>
      <c r="N697" s="35"/>
      <c r="O697" s="35"/>
      <c r="P697" s="27"/>
      <c r="Q697" s="27"/>
      <c r="R697" s="40"/>
      <c r="S697" s="41"/>
      <c r="T697" s="42"/>
      <c r="U697" s="42"/>
      <c r="V697" s="43"/>
      <c r="W697" s="35"/>
      <c r="X697" s="42"/>
      <c r="Y697" s="42"/>
      <c r="Z697" s="42"/>
      <c r="AA697" s="42"/>
      <c r="AB697" s="42"/>
      <c r="AC697" s="42"/>
      <c r="AD697" s="42"/>
      <c r="AE697" s="42"/>
      <c r="AF697" s="42"/>
      <c r="AG697" s="42"/>
    </row>
    <row r="698">
      <c r="A698" s="34"/>
      <c r="B698" s="35"/>
      <c r="C698" s="36"/>
      <c r="D698" s="37"/>
      <c r="E698" s="37"/>
      <c r="F698" s="37"/>
      <c r="G698" s="35"/>
      <c r="H698" s="35"/>
      <c r="I698" s="51"/>
      <c r="J698" s="39"/>
      <c r="K698" s="35"/>
      <c r="L698" s="35"/>
      <c r="M698" s="35"/>
      <c r="N698" s="35"/>
      <c r="O698" s="35"/>
      <c r="P698" s="27"/>
      <c r="Q698" s="27"/>
      <c r="R698" s="40"/>
      <c r="S698" s="41"/>
      <c r="T698" s="42"/>
      <c r="U698" s="42"/>
      <c r="V698" s="43"/>
      <c r="W698" s="35"/>
      <c r="X698" s="42"/>
      <c r="Y698" s="42"/>
      <c r="Z698" s="42"/>
      <c r="AA698" s="42"/>
      <c r="AB698" s="42"/>
      <c r="AC698" s="42"/>
      <c r="AD698" s="42"/>
      <c r="AE698" s="42"/>
      <c r="AF698" s="42"/>
      <c r="AG698" s="42"/>
    </row>
    <row r="699">
      <c r="A699" s="34"/>
      <c r="B699" s="35"/>
      <c r="C699" s="36"/>
      <c r="D699" s="37"/>
      <c r="E699" s="37"/>
      <c r="F699" s="37"/>
      <c r="G699" s="35"/>
      <c r="H699" s="35"/>
      <c r="I699" s="51"/>
      <c r="J699" s="39"/>
      <c r="K699" s="35"/>
      <c r="L699" s="35"/>
      <c r="M699" s="35"/>
      <c r="N699" s="35"/>
      <c r="O699" s="35"/>
      <c r="P699" s="27"/>
      <c r="Q699" s="27"/>
      <c r="R699" s="40"/>
      <c r="S699" s="41"/>
      <c r="T699" s="42"/>
      <c r="U699" s="42"/>
      <c r="V699" s="43"/>
      <c r="W699" s="35"/>
      <c r="X699" s="42"/>
      <c r="Y699" s="42"/>
      <c r="Z699" s="42"/>
      <c r="AA699" s="42"/>
      <c r="AB699" s="42"/>
      <c r="AC699" s="42"/>
      <c r="AD699" s="42"/>
      <c r="AE699" s="42"/>
      <c r="AF699" s="42"/>
      <c r="AG699" s="42"/>
    </row>
    <row r="700">
      <c r="A700" s="34"/>
      <c r="B700" s="35"/>
      <c r="C700" s="36"/>
      <c r="D700" s="37"/>
      <c r="E700" s="37"/>
      <c r="F700" s="37"/>
      <c r="G700" s="35"/>
      <c r="H700" s="35"/>
      <c r="I700" s="51"/>
      <c r="J700" s="39"/>
      <c r="K700" s="35"/>
      <c r="L700" s="35"/>
      <c r="M700" s="35"/>
      <c r="N700" s="35"/>
      <c r="O700" s="35"/>
      <c r="P700" s="27"/>
      <c r="Q700" s="27"/>
      <c r="R700" s="40"/>
      <c r="S700" s="41"/>
      <c r="T700" s="42"/>
      <c r="U700" s="42"/>
      <c r="V700" s="43"/>
      <c r="W700" s="35"/>
      <c r="X700" s="42"/>
      <c r="Y700" s="42"/>
      <c r="Z700" s="42"/>
      <c r="AA700" s="42"/>
      <c r="AB700" s="42"/>
      <c r="AC700" s="42"/>
      <c r="AD700" s="42"/>
      <c r="AE700" s="42"/>
      <c r="AF700" s="42"/>
      <c r="AG700" s="42"/>
    </row>
    <row r="701">
      <c r="A701" s="34"/>
      <c r="B701" s="35"/>
      <c r="C701" s="36"/>
      <c r="D701" s="37"/>
      <c r="E701" s="37"/>
      <c r="F701" s="37"/>
      <c r="G701" s="35"/>
      <c r="H701" s="35"/>
      <c r="I701" s="51"/>
      <c r="J701" s="39"/>
      <c r="K701" s="35"/>
      <c r="L701" s="35"/>
      <c r="M701" s="35"/>
      <c r="N701" s="35"/>
      <c r="O701" s="35"/>
      <c r="P701" s="27"/>
      <c r="Q701" s="27"/>
      <c r="R701" s="40"/>
      <c r="S701" s="41"/>
      <c r="T701" s="42"/>
      <c r="U701" s="42"/>
      <c r="V701" s="43"/>
      <c r="W701" s="35"/>
      <c r="X701" s="42"/>
      <c r="Y701" s="42"/>
      <c r="Z701" s="42"/>
      <c r="AA701" s="42"/>
      <c r="AB701" s="42"/>
      <c r="AC701" s="42"/>
      <c r="AD701" s="42"/>
      <c r="AE701" s="42"/>
      <c r="AF701" s="42"/>
      <c r="AG701" s="42"/>
    </row>
    <row r="702">
      <c r="A702" s="34"/>
      <c r="B702" s="35"/>
      <c r="C702" s="36"/>
      <c r="D702" s="37"/>
      <c r="E702" s="37"/>
      <c r="F702" s="37"/>
      <c r="G702" s="35"/>
      <c r="H702" s="35"/>
      <c r="I702" s="51"/>
      <c r="J702" s="39"/>
      <c r="K702" s="35"/>
      <c r="L702" s="35"/>
      <c r="M702" s="35"/>
      <c r="N702" s="35"/>
      <c r="O702" s="35"/>
      <c r="P702" s="27"/>
      <c r="Q702" s="27"/>
      <c r="R702" s="40"/>
      <c r="S702" s="41"/>
      <c r="T702" s="42"/>
      <c r="U702" s="42"/>
      <c r="V702" s="43"/>
      <c r="W702" s="35"/>
      <c r="X702" s="42"/>
      <c r="Y702" s="42"/>
      <c r="Z702" s="42"/>
      <c r="AA702" s="42"/>
      <c r="AB702" s="42"/>
      <c r="AC702" s="42"/>
      <c r="AD702" s="42"/>
      <c r="AE702" s="42"/>
      <c r="AF702" s="42"/>
      <c r="AG702" s="42"/>
    </row>
    <row r="703">
      <c r="A703" s="34"/>
      <c r="B703" s="35"/>
      <c r="C703" s="36"/>
      <c r="D703" s="37"/>
      <c r="E703" s="37"/>
      <c r="F703" s="37"/>
      <c r="G703" s="35"/>
      <c r="H703" s="35"/>
      <c r="I703" s="51"/>
      <c r="J703" s="39"/>
      <c r="K703" s="35"/>
      <c r="L703" s="35"/>
      <c r="M703" s="35"/>
      <c r="N703" s="35"/>
      <c r="O703" s="35"/>
      <c r="P703" s="27"/>
      <c r="Q703" s="27"/>
      <c r="R703" s="40"/>
      <c r="S703" s="41"/>
      <c r="T703" s="42"/>
      <c r="U703" s="42"/>
      <c r="V703" s="43"/>
      <c r="W703" s="35"/>
      <c r="X703" s="42"/>
      <c r="Y703" s="42"/>
      <c r="Z703" s="42"/>
      <c r="AA703" s="42"/>
      <c r="AB703" s="42"/>
      <c r="AC703" s="42"/>
      <c r="AD703" s="42"/>
      <c r="AE703" s="42"/>
      <c r="AF703" s="42"/>
      <c r="AG703" s="42"/>
    </row>
    <row r="704">
      <c r="A704" s="34"/>
      <c r="B704" s="35"/>
      <c r="C704" s="36"/>
      <c r="D704" s="37"/>
      <c r="E704" s="37"/>
      <c r="F704" s="37"/>
      <c r="G704" s="35"/>
      <c r="H704" s="35"/>
      <c r="I704" s="51"/>
      <c r="J704" s="39"/>
      <c r="K704" s="35"/>
      <c r="L704" s="35"/>
      <c r="M704" s="35"/>
      <c r="N704" s="35"/>
      <c r="O704" s="35"/>
      <c r="P704" s="27"/>
      <c r="Q704" s="27"/>
      <c r="R704" s="40"/>
      <c r="S704" s="41"/>
      <c r="T704" s="42"/>
      <c r="U704" s="42"/>
      <c r="V704" s="43"/>
      <c r="W704" s="35"/>
      <c r="X704" s="42"/>
      <c r="Y704" s="42"/>
      <c r="Z704" s="42"/>
      <c r="AA704" s="42"/>
      <c r="AB704" s="42"/>
      <c r="AC704" s="42"/>
      <c r="AD704" s="42"/>
      <c r="AE704" s="42"/>
      <c r="AF704" s="42"/>
      <c r="AG704" s="42"/>
    </row>
    <row r="705">
      <c r="A705" s="34"/>
      <c r="B705" s="35"/>
      <c r="C705" s="36"/>
      <c r="D705" s="37"/>
      <c r="E705" s="37"/>
      <c r="F705" s="37"/>
      <c r="G705" s="35"/>
      <c r="H705" s="35"/>
      <c r="I705" s="51"/>
      <c r="J705" s="39"/>
      <c r="K705" s="35"/>
      <c r="L705" s="35"/>
      <c r="M705" s="35"/>
      <c r="N705" s="35"/>
      <c r="O705" s="35"/>
      <c r="P705" s="27"/>
      <c r="Q705" s="27"/>
      <c r="R705" s="40"/>
      <c r="S705" s="41"/>
      <c r="T705" s="42"/>
      <c r="U705" s="42"/>
      <c r="V705" s="43"/>
      <c r="W705" s="35"/>
      <c r="X705" s="42"/>
      <c r="Y705" s="42"/>
      <c r="Z705" s="42"/>
      <c r="AA705" s="42"/>
      <c r="AB705" s="42"/>
      <c r="AC705" s="42"/>
      <c r="AD705" s="42"/>
      <c r="AE705" s="42"/>
      <c r="AF705" s="42"/>
      <c r="AG705" s="42"/>
    </row>
    <row r="706">
      <c r="A706" s="34"/>
      <c r="B706" s="35"/>
      <c r="C706" s="36"/>
      <c r="D706" s="37"/>
      <c r="E706" s="37"/>
      <c r="F706" s="37"/>
      <c r="G706" s="35"/>
      <c r="H706" s="35"/>
      <c r="I706" s="51"/>
      <c r="J706" s="39"/>
      <c r="K706" s="35"/>
      <c r="L706" s="35"/>
      <c r="M706" s="35"/>
      <c r="N706" s="35"/>
      <c r="O706" s="35"/>
      <c r="P706" s="27"/>
      <c r="Q706" s="27"/>
      <c r="R706" s="40"/>
      <c r="S706" s="41"/>
      <c r="T706" s="42"/>
      <c r="U706" s="42"/>
      <c r="V706" s="43"/>
      <c r="W706" s="35"/>
      <c r="X706" s="42"/>
      <c r="Y706" s="42"/>
      <c r="Z706" s="42"/>
      <c r="AA706" s="42"/>
      <c r="AB706" s="42"/>
      <c r="AC706" s="42"/>
      <c r="AD706" s="42"/>
      <c r="AE706" s="42"/>
      <c r="AF706" s="42"/>
      <c r="AG706" s="42"/>
    </row>
    <row r="707">
      <c r="A707" s="34"/>
      <c r="B707" s="35"/>
      <c r="C707" s="36"/>
      <c r="D707" s="37"/>
      <c r="E707" s="37"/>
      <c r="F707" s="37"/>
      <c r="G707" s="35"/>
      <c r="H707" s="35"/>
      <c r="I707" s="51"/>
      <c r="J707" s="39"/>
      <c r="K707" s="35"/>
      <c r="L707" s="35"/>
      <c r="M707" s="35"/>
      <c r="N707" s="35"/>
      <c r="O707" s="35"/>
      <c r="P707" s="27"/>
      <c r="Q707" s="27"/>
      <c r="R707" s="40"/>
      <c r="S707" s="41"/>
      <c r="T707" s="42"/>
      <c r="U707" s="42"/>
      <c r="V707" s="43"/>
      <c r="W707" s="35"/>
      <c r="X707" s="42"/>
      <c r="Y707" s="42"/>
      <c r="Z707" s="42"/>
      <c r="AA707" s="42"/>
      <c r="AB707" s="42"/>
      <c r="AC707" s="42"/>
      <c r="AD707" s="42"/>
      <c r="AE707" s="42"/>
      <c r="AF707" s="42"/>
      <c r="AG707" s="42"/>
    </row>
    <row r="708">
      <c r="A708" s="34"/>
      <c r="B708" s="35"/>
      <c r="C708" s="36"/>
      <c r="D708" s="37"/>
      <c r="E708" s="37"/>
      <c r="F708" s="37"/>
      <c r="G708" s="35"/>
      <c r="H708" s="35"/>
      <c r="I708" s="51"/>
      <c r="J708" s="39"/>
      <c r="K708" s="35"/>
      <c r="L708" s="35"/>
      <c r="M708" s="35"/>
      <c r="N708" s="35"/>
      <c r="O708" s="35"/>
      <c r="P708" s="27"/>
      <c r="Q708" s="27"/>
      <c r="R708" s="40"/>
      <c r="S708" s="41"/>
      <c r="T708" s="42"/>
      <c r="U708" s="42"/>
      <c r="V708" s="43"/>
      <c r="W708" s="35"/>
      <c r="X708" s="42"/>
      <c r="Y708" s="42"/>
      <c r="Z708" s="42"/>
      <c r="AA708" s="42"/>
      <c r="AB708" s="42"/>
      <c r="AC708" s="42"/>
      <c r="AD708" s="42"/>
      <c r="AE708" s="42"/>
      <c r="AF708" s="42"/>
      <c r="AG708" s="42"/>
    </row>
    <row r="709">
      <c r="A709" s="34"/>
      <c r="B709" s="35"/>
      <c r="C709" s="36"/>
      <c r="D709" s="37"/>
      <c r="E709" s="37"/>
      <c r="F709" s="37"/>
      <c r="G709" s="35"/>
      <c r="H709" s="35"/>
      <c r="I709" s="51"/>
      <c r="J709" s="39"/>
      <c r="K709" s="35"/>
      <c r="L709" s="35"/>
      <c r="M709" s="35"/>
      <c r="N709" s="35"/>
      <c r="O709" s="35"/>
      <c r="P709" s="27"/>
      <c r="Q709" s="27"/>
      <c r="R709" s="40"/>
      <c r="S709" s="41"/>
      <c r="T709" s="42"/>
      <c r="U709" s="42"/>
      <c r="V709" s="43"/>
      <c r="W709" s="35"/>
      <c r="X709" s="42"/>
      <c r="Y709" s="42"/>
      <c r="Z709" s="42"/>
      <c r="AA709" s="42"/>
      <c r="AB709" s="42"/>
      <c r="AC709" s="42"/>
      <c r="AD709" s="42"/>
      <c r="AE709" s="42"/>
      <c r="AF709" s="42"/>
      <c r="AG709" s="42"/>
    </row>
    <row r="710">
      <c r="A710" s="34"/>
      <c r="B710" s="35"/>
      <c r="C710" s="36"/>
      <c r="D710" s="37"/>
      <c r="E710" s="37"/>
      <c r="F710" s="37"/>
      <c r="G710" s="35"/>
      <c r="H710" s="35"/>
      <c r="I710" s="51"/>
      <c r="J710" s="39"/>
      <c r="K710" s="35"/>
      <c r="L710" s="35"/>
      <c r="M710" s="35"/>
      <c r="N710" s="35"/>
      <c r="O710" s="35"/>
      <c r="P710" s="27"/>
      <c r="Q710" s="27"/>
      <c r="R710" s="40"/>
      <c r="S710" s="41"/>
      <c r="T710" s="42"/>
      <c r="U710" s="42"/>
      <c r="V710" s="43"/>
      <c r="W710" s="35"/>
      <c r="X710" s="42"/>
      <c r="Y710" s="42"/>
      <c r="Z710" s="42"/>
      <c r="AA710" s="42"/>
      <c r="AB710" s="42"/>
      <c r="AC710" s="42"/>
      <c r="AD710" s="42"/>
      <c r="AE710" s="42"/>
      <c r="AF710" s="42"/>
      <c r="AG710" s="42"/>
    </row>
    <row r="711">
      <c r="A711" s="34"/>
      <c r="B711" s="35"/>
      <c r="C711" s="36"/>
      <c r="D711" s="37"/>
      <c r="E711" s="37"/>
      <c r="F711" s="37"/>
      <c r="G711" s="35"/>
      <c r="H711" s="35"/>
      <c r="I711" s="51"/>
      <c r="J711" s="39"/>
      <c r="K711" s="35"/>
      <c r="L711" s="35"/>
      <c r="M711" s="35"/>
      <c r="N711" s="35"/>
      <c r="O711" s="35"/>
      <c r="P711" s="27"/>
      <c r="Q711" s="27"/>
      <c r="R711" s="40"/>
      <c r="S711" s="41"/>
      <c r="T711" s="42"/>
      <c r="U711" s="42"/>
      <c r="V711" s="43"/>
      <c r="W711" s="35"/>
      <c r="X711" s="42"/>
      <c r="Y711" s="42"/>
      <c r="Z711" s="42"/>
      <c r="AA711" s="42"/>
      <c r="AB711" s="42"/>
      <c r="AC711" s="42"/>
      <c r="AD711" s="42"/>
      <c r="AE711" s="42"/>
      <c r="AF711" s="42"/>
      <c r="AG711" s="42"/>
    </row>
    <row r="712">
      <c r="A712" s="34"/>
      <c r="B712" s="35"/>
      <c r="C712" s="36"/>
      <c r="D712" s="37"/>
      <c r="E712" s="37"/>
      <c r="F712" s="37"/>
      <c r="G712" s="35"/>
      <c r="H712" s="35"/>
      <c r="I712" s="51"/>
      <c r="J712" s="39"/>
      <c r="K712" s="35"/>
      <c r="L712" s="35"/>
      <c r="M712" s="35"/>
      <c r="N712" s="35"/>
      <c r="O712" s="35"/>
      <c r="P712" s="27"/>
      <c r="Q712" s="27"/>
      <c r="R712" s="40"/>
      <c r="S712" s="41"/>
      <c r="T712" s="42"/>
      <c r="U712" s="42"/>
      <c r="V712" s="43"/>
      <c r="W712" s="35"/>
      <c r="X712" s="42"/>
      <c r="Y712" s="42"/>
      <c r="Z712" s="42"/>
      <c r="AA712" s="42"/>
      <c r="AB712" s="42"/>
      <c r="AC712" s="42"/>
      <c r="AD712" s="42"/>
      <c r="AE712" s="42"/>
      <c r="AF712" s="42"/>
      <c r="AG712" s="42"/>
    </row>
    <row r="713">
      <c r="A713" s="34"/>
      <c r="B713" s="35"/>
      <c r="C713" s="36"/>
      <c r="D713" s="37"/>
      <c r="E713" s="37"/>
      <c r="F713" s="37"/>
      <c r="G713" s="35"/>
      <c r="H713" s="35"/>
      <c r="I713" s="51"/>
      <c r="J713" s="39"/>
      <c r="K713" s="35"/>
      <c r="L713" s="35"/>
      <c r="M713" s="35"/>
      <c r="N713" s="35"/>
      <c r="O713" s="35"/>
      <c r="P713" s="27"/>
      <c r="Q713" s="27"/>
      <c r="R713" s="40"/>
      <c r="S713" s="41"/>
      <c r="T713" s="42"/>
      <c r="U713" s="42"/>
      <c r="V713" s="43"/>
      <c r="W713" s="35"/>
      <c r="X713" s="42"/>
      <c r="Y713" s="42"/>
      <c r="Z713" s="42"/>
      <c r="AA713" s="42"/>
      <c r="AB713" s="42"/>
      <c r="AC713" s="42"/>
      <c r="AD713" s="42"/>
      <c r="AE713" s="42"/>
      <c r="AF713" s="42"/>
      <c r="AG713" s="42"/>
    </row>
    <row r="714">
      <c r="A714" s="34"/>
      <c r="B714" s="35"/>
      <c r="C714" s="36"/>
      <c r="D714" s="37"/>
      <c r="E714" s="37"/>
      <c r="F714" s="37"/>
      <c r="G714" s="35"/>
      <c r="H714" s="35"/>
      <c r="I714" s="51"/>
      <c r="J714" s="39"/>
      <c r="K714" s="35"/>
      <c r="L714" s="35"/>
      <c r="M714" s="35"/>
      <c r="N714" s="35"/>
      <c r="O714" s="35"/>
      <c r="P714" s="27"/>
      <c r="Q714" s="27"/>
      <c r="R714" s="40"/>
      <c r="S714" s="41"/>
      <c r="T714" s="42"/>
      <c r="U714" s="42"/>
      <c r="V714" s="43"/>
      <c r="W714" s="35"/>
      <c r="X714" s="42"/>
      <c r="Y714" s="42"/>
      <c r="Z714" s="42"/>
      <c r="AA714" s="42"/>
      <c r="AB714" s="42"/>
      <c r="AC714" s="42"/>
      <c r="AD714" s="42"/>
      <c r="AE714" s="42"/>
      <c r="AF714" s="42"/>
      <c r="AG714" s="42"/>
    </row>
    <row r="715">
      <c r="A715" s="34"/>
      <c r="B715" s="35"/>
      <c r="C715" s="36"/>
      <c r="D715" s="37"/>
      <c r="E715" s="37"/>
      <c r="F715" s="37"/>
      <c r="G715" s="35"/>
      <c r="H715" s="35"/>
      <c r="I715" s="51"/>
      <c r="J715" s="39"/>
      <c r="K715" s="35"/>
      <c r="L715" s="35"/>
      <c r="M715" s="35"/>
      <c r="N715" s="35"/>
      <c r="O715" s="35"/>
      <c r="P715" s="27"/>
      <c r="Q715" s="27"/>
      <c r="R715" s="40"/>
      <c r="S715" s="41"/>
      <c r="T715" s="42"/>
      <c r="U715" s="42"/>
      <c r="V715" s="43"/>
      <c r="W715" s="35"/>
      <c r="X715" s="42"/>
      <c r="Y715" s="42"/>
      <c r="Z715" s="42"/>
      <c r="AA715" s="42"/>
      <c r="AB715" s="42"/>
      <c r="AC715" s="42"/>
      <c r="AD715" s="42"/>
      <c r="AE715" s="42"/>
      <c r="AF715" s="42"/>
      <c r="AG715" s="42"/>
    </row>
    <row r="716">
      <c r="A716" s="34"/>
      <c r="B716" s="35"/>
      <c r="C716" s="36"/>
      <c r="D716" s="37"/>
      <c r="E716" s="37"/>
      <c r="F716" s="37"/>
      <c r="G716" s="35"/>
      <c r="H716" s="35"/>
      <c r="I716" s="51"/>
      <c r="J716" s="39"/>
      <c r="K716" s="35"/>
      <c r="L716" s="35"/>
      <c r="M716" s="35"/>
      <c r="N716" s="35"/>
      <c r="O716" s="35"/>
      <c r="P716" s="27"/>
      <c r="Q716" s="27"/>
      <c r="R716" s="40"/>
      <c r="S716" s="41"/>
      <c r="T716" s="42"/>
      <c r="U716" s="42"/>
      <c r="V716" s="43"/>
      <c r="W716" s="35"/>
      <c r="X716" s="42"/>
      <c r="Y716" s="42"/>
      <c r="Z716" s="42"/>
      <c r="AA716" s="42"/>
      <c r="AB716" s="42"/>
      <c r="AC716" s="42"/>
      <c r="AD716" s="42"/>
      <c r="AE716" s="42"/>
      <c r="AF716" s="42"/>
      <c r="AG716" s="42"/>
    </row>
    <row r="717">
      <c r="A717" s="34"/>
      <c r="B717" s="35"/>
      <c r="C717" s="36"/>
      <c r="D717" s="37"/>
      <c r="E717" s="37"/>
      <c r="F717" s="37"/>
      <c r="G717" s="35"/>
      <c r="H717" s="35"/>
      <c r="I717" s="51"/>
      <c r="J717" s="39"/>
      <c r="K717" s="35"/>
      <c r="L717" s="35"/>
      <c r="M717" s="35"/>
      <c r="N717" s="35"/>
      <c r="O717" s="35"/>
      <c r="P717" s="27"/>
      <c r="Q717" s="27"/>
      <c r="R717" s="40"/>
      <c r="S717" s="41"/>
      <c r="T717" s="42"/>
      <c r="U717" s="42"/>
      <c r="V717" s="43"/>
      <c r="W717" s="35"/>
      <c r="X717" s="42"/>
      <c r="Y717" s="42"/>
      <c r="Z717" s="42"/>
      <c r="AA717" s="42"/>
      <c r="AB717" s="42"/>
      <c r="AC717" s="42"/>
      <c r="AD717" s="42"/>
      <c r="AE717" s="42"/>
      <c r="AF717" s="42"/>
      <c r="AG717" s="42"/>
    </row>
    <row r="718">
      <c r="A718" s="34"/>
      <c r="B718" s="35"/>
      <c r="C718" s="36"/>
      <c r="D718" s="37"/>
      <c r="E718" s="37"/>
      <c r="F718" s="37"/>
      <c r="G718" s="35"/>
      <c r="H718" s="35"/>
      <c r="I718" s="51"/>
      <c r="J718" s="39"/>
      <c r="K718" s="35"/>
      <c r="L718" s="35"/>
      <c r="M718" s="35"/>
      <c r="N718" s="35"/>
      <c r="O718" s="35"/>
      <c r="P718" s="27"/>
      <c r="Q718" s="27"/>
      <c r="R718" s="40"/>
      <c r="S718" s="41"/>
      <c r="T718" s="42"/>
      <c r="U718" s="42"/>
      <c r="V718" s="43"/>
      <c r="W718" s="35"/>
      <c r="X718" s="42"/>
      <c r="Y718" s="42"/>
      <c r="Z718" s="42"/>
      <c r="AA718" s="42"/>
      <c r="AB718" s="42"/>
      <c r="AC718" s="42"/>
      <c r="AD718" s="42"/>
      <c r="AE718" s="42"/>
      <c r="AF718" s="42"/>
      <c r="AG718" s="42"/>
    </row>
    <row r="719">
      <c r="A719" s="34"/>
      <c r="B719" s="35"/>
      <c r="C719" s="36"/>
      <c r="D719" s="37"/>
      <c r="E719" s="37"/>
      <c r="F719" s="37"/>
      <c r="G719" s="35"/>
      <c r="H719" s="35"/>
      <c r="I719" s="51"/>
      <c r="J719" s="39"/>
      <c r="K719" s="35"/>
      <c r="L719" s="35"/>
      <c r="M719" s="35"/>
      <c r="N719" s="35"/>
      <c r="O719" s="35"/>
      <c r="P719" s="27"/>
      <c r="Q719" s="27"/>
      <c r="R719" s="40"/>
      <c r="S719" s="41"/>
      <c r="T719" s="42"/>
      <c r="U719" s="42"/>
      <c r="V719" s="43"/>
      <c r="W719" s="35"/>
      <c r="X719" s="42"/>
      <c r="Y719" s="42"/>
      <c r="Z719" s="42"/>
      <c r="AA719" s="42"/>
      <c r="AB719" s="42"/>
      <c r="AC719" s="42"/>
      <c r="AD719" s="42"/>
      <c r="AE719" s="42"/>
      <c r="AF719" s="42"/>
      <c r="AG719" s="42"/>
    </row>
    <row r="720">
      <c r="A720" s="34"/>
      <c r="B720" s="35"/>
      <c r="C720" s="36"/>
      <c r="D720" s="37"/>
      <c r="E720" s="37"/>
      <c r="F720" s="37"/>
      <c r="G720" s="35"/>
      <c r="H720" s="35"/>
      <c r="I720" s="51"/>
      <c r="J720" s="39"/>
      <c r="K720" s="35"/>
      <c r="L720" s="35"/>
      <c r="M720" s="35"/>
      <c r="N720" s="35"/>
      <c r="O720" s="35"/>
      <c r="P720" s="27"/>
      <c r="Q720" s="27"/>
      <c r="R720" s="40"/>
      <c r="S720" s="41"/>
      <c r="T720" s="42"/>
      <c r="U720" s="42"/>
      <c r="V720" s="43"/>
      <c r="W720" s="35"/>
      <c r="X720" s="42"/>
      <c r="Y720" s="42"/>
      <c r="Z720" s="42"/>
      <c r="AA720" s="42"/>
      <c r="AB720" s="42"/>
      <c r="AC720" s="42"/>
      <c r="AD720" s="42"/>
      <c r="AE720" s="42"/>
      <c r="AF720" s="42"/>
      <c r="AG720" s="42"/>
    </row>
    <row r="721">
      <c r="A721" s="34"/>
      <c r="B721" s="35"/>
      <c r="C721" s="36"/>
      <c r="D721" s="37"/>
      <c r="E721" s="37"/>
      <c r="F721" s="37"/>
      <c r="G721" s="35"/>
      <c r="H721" s="35"/>
      <c r="I721" s="51"/>
      <c r="J721" s="39"/>
      <c r="K721" s="35"/>
      <c r="L721" s="35"/>
      <c r="M721" s="35"/>
      <c r="N721" s="35"/>
      <c r="O721" s="35"/>
      <c r="P721" s="27"/>
      <c r="Q721" s="27"/>
      <c r="R721" s="40"/>
      <c r="S721" s="41"/>
      <c r="T721" s="42"/>
      <c r="U721" s="42"/>
      <c r="V721" s="43"/>
      <c r="W721" s="35"/>
      <c r="X721" s="42"/>
      <c r="Y721" s="42"/>
      <c r="Z721" s="42"/>
      <c r="AA721" s="42"/>
      <c r="AB721" s="42"/>
      <c r="AC721" s="42"/>
      <c r="AD721" s="42"/>
      <c r="AE721" s="42"/>
      <c r="AF721" s="42"/>
      <c r="AG721" s="42"/>
    </row>
    <row r="722">
      <c r="A722" s="34"/>
      <c r="B722" s="35"/>
      <c r="C722" s="36"/>
      <c r="D722" s="37"/>
      <c r="E722" s="37"/>
      <c r="F722" s="37"/>
      <c r="G722" s="35"/>
      <c r="H722" s="35"/>
      <c r="I722" s="51"/>
      <c r="J722" s="39"/>
      <c r="K722" s="35"/>
      <c r="L722" s="35"/>
      <c r="M722" s="35"/>
      <c r="N722" s="35"/>
      <c r="O722" s="35"/>
      <c r="P722" s="27"/>
      <c r="Q722" s="27"/>
      <c r="R722" s="40"/>
      <c r="S722" s="41"/>
      <c r="T722" s="42"/>
      <c r="U722" s="42"/>
      <c r="V722" s="43"/>
      <c r="W722" s="35"/>
      <c r="X722" s="42"/>
      <c r="Y722" s="42"/>
      <c r="Z722" s="42"/>
      <c r="AA722" s="42"/>
      <c r="AB722" s="42"/>
      <c r="AC722" s="42"/>
      <c r="AD722" s="42"/>
      <c r="AE722" s="42"/>
      <c r="AF722" s="42"/>
      <c r="AG722" s="42"/>
    </row>
    <row r="723">
      <c r="A723" s="34"/>
      <c r="B723" s="35"/>
      <c r="C723" s="36"/>
      <c r="D723" s="37"/>
      <c r="E723" s="37"/>
      <c r="F723" s="37"/>
      <c r="G723" s="35"/>
      <c r="H723" s="35"/>
      <c r="I723" s="51"/>
      <c r="J723" s="39"/>
      <c r="K723" s="35"/>
      <c r="L723" s="35"/>
      <c r="M723" s="35"/>
      <c r="N723" s="35"/>
      <c r="O723" s="35"/>
      <c r="P723" s="27"/>
      <c r="Q723" s="27"/>
      <c r="R723" s="40"/>
      <c r="S723" s="41"/>
      <c r="T723" s="42"/>
      <c r="U723" s="42"/>
      <c r="V723" s="43"/>
      <c r="W723" s="35"/>
      <c r="X723" s="42"/>
      <c r="Y723" s="42"/>
      <c r="Z723" s="42"/>
      <c r="AA723" s="42"/>
      <c r="AB723" s="42"/>
      <c r="AC723" s="42"/>
      <c r="AD723" s="42"/>
      <c r="AE723" s="42"/>
      <c r="AF723" s="42"/>
      <c r="AG723" s="42"/>
    </row>
    <row r="724">
      <c r="A724" s="34"/>
      <c r="B724" s="35"/>
      <c r="C724" s="36"/>
      <c r="D724" s="37"/>
      <c r="E724" s="37"/>
      <c r="F724" s="37"/>
      <c r="G724" s="35"/>
      <c r="H724" s="35"/>
      <c r="I724" s="51"/>
      <c r="J724" s="39"/>
      <c r="K724" s="35"/>
      <c r="L724" s="35"/>
      <c r="M724" s="35"/>
      <c r="N724" s="35"/>
      <c r="O724" s="35"/>
      <c r="P724" s="27"/>
      <c r="Q724" s="27"/>
      <c r="R724" s="40"/>
      <c r="S724" s="41"/>
      <c r="T724" s="42"/>
      <c r="U724" s="42"/>
      <c r="V724" s="43"/>
      <c r="W724" s="35"/>
      <c r="X724" s="42"/>
      <c r="Y724" s="42"/>
      <c r="Z724" s="42"/>
      <c r="AA724" s="42"/>
      <c r="AB724" s="42"/>
      <c r="AC724" s="42"/>
      <c r="AD724" s="42"/>
      <c r="AE724" s="42"/>
      <c r="AF724" s="42"/>
      <c r="AG724" s="42"/>
    </row>
    <row r="725">
      <c r="A725" s="34"/>
      <c r="B725" s="35"/>
      <c r="C725" s="36"/>
      <c r="D725" s="37"/>
      <c r="E725" s="37"/>
      <c r="F725" s="37"/>
      <c r="G725" s="35"/>
      <c r="H725" s="35"/>
      <c r="I725" s="51"/>
      <c r="J725" s="39"/>
      <c r="K725" s="35"/>
      <c r="L725" s="35"/>
      <c r="M725" s="35"/>
      <c r="N725" s="35"/>
      <c r="O725" s="35"/>
      <c r="P725" s="27"/>
      <c r="Q725" s="27"/>
      <c r="R725" s="40"/>
      <c r="S725" s="41"/>
      <c r="T725" s="42"/>
      <c r="U725" s="42"/>
      <c r="V725" s="43"/>
      <c r="W725" s="35"/>
      <c r="X725" s="42"/>
      <c r="Y725" s="42"/>
      <c r="Z725" s="42"/>
      <c r="AA725" s="42"/>
      <c r="AB725" s="42"/>
      <c r="AC725" s="42"/>
      <c r="AD725" s="42"/>
      <c r="AE725" s="42"/>
      <c r="AF725" s="42"/>
      <c r="AG725" s="42"/>
    </row>
    <row r="726">
      <c r="A726" s="34"/>
      <c r="B726" s="35"/>
      <c r="C726" s="36"/>
      <c r="D726" s="37"/>
      <c r="E726" s="37"/>
      <c r="F726" s="37"/>
      <c r="G726" s="35"/>
      <c r="H726" s="35"/>
      <c r="I726" s="51"/>
      <c r="J726" s="39"/>
      <c r="K726" s="35"/>
      <c r="L726" s="35"/>
      <c r="M726" s="35"/>
      <c r="N726" s="35"/>
      <c r="O726" s="35"/>
      <c r="P726" s="27"/>
      <c r="Q726" s="27"/>
      <c r="R726" s="40"/>
      <c r="S726" s="41"/>
      <c r="T726" s="42"/>
      <c r="U726" s="42"/>
      <c r="V726" s="43"/>
      <c r="W726" s="35"/>
      <c r="X726" s="42"/>
      <c r="Y726" s="42"/>
      <c r="Z726" s="42"/>
      <c r="AA726" s="42"/>
      <c r="AB726" s="42"/>
      <c r="AC726" s="42"/>
      <c r="AD726" s="42"/>
      <c r="AE726" s="42"/>
      <c r="AF726" s="42"/>
      <c r="AG726" s="42"/>
    </row>
    <row r="727">
      <c r="A727" s="34"/>
      <c r="B727" s="35"/>
      <c r="C727" s="36"/>
      <c r="D727" s="37"/>
      <c r="E727" s="37"/>
      <c r="F727" s="37"/>
      <c r="G727" s="35"/>
      <c r="H727" s="35"/>
      <c r="I727" s="51"/>
      <c r="J727" s="39"/>
      <c r="K727" s="35"/>
      <c r="L727" s="35"/>
      <c r="M727" s="35"/>
      <c r="N727" s="35"/>
      <c r="O727" s="35"/>
      <c r="P727" s="27"/>
      <c r="Q727" s="27"/>
      <c r="R727" s="40"/>
      <c r="S727" s="41"/>
      <c r="T727" s="42"/>
      <c r="U727" s="42"/>
      <c r="V727" s="43"/>
      <c r="W727" s="35"/>
      <c r="X727" s="42"/>
      <c r="Y727" s="42"/>
      <c r="Z727" s="42"/>
      <c r="AA727" s="42"/>
      <c r="AB727" s="42"/>
      <c r="AC727" s="42"/>
      <c r="AD727" s="42"/>
      <c r="AE727" s="42"/>
      <c r="AF727" s="42"/>
      <c r="AG727" s="42"/>
    </row>
    <row r="728">
      <c r="A728" s="34"/>
      <c r="B728" s="35"/>
      <c r="C728" s="36"/>
      <c r="D728" s="37"/>
      <c r="E728" s="37"/>
      <c r="F728" s="37"/>
      <c r="G728" s="35"/>
      <c r="H728" s="35"/>
      <c r="I728" s="51"/>
      <c r="J728" s="39"/>
      <c r="K728" s="35"/>
      <c r="L728" s="35"/>
      <c r="M728" s="35"/>
      <c r="N728" s="35"/>
      <c r="O728" s="35"/>
      <c r="P728" s="27"/>
      <c r="Q728" s="27"/>
      <c r="R728" s="40"/>
      <c r="S728" s="41"/>
      <c r="T728" s="42"/>
      <c r="U728" s="42"/>
      <c r="V728" s="43"/>
      <c r="W728" s="35"/>
      <c r="X728" s="42"/>
      <c r="Y728" s="42"/>
      <c r="Z728" s="42"/>
      <c r="AA728" s="42"/>
      <c r="AB728" s="42"/>
      <c r="AC728" s="42"/>
      <c r="AD728" s="42"/>
      <c r="AE728" s="42"/>
      <c r="AF728" s="42"/>
      <c r="AG728" s="42"/>
    </row>
    <row r="729">
      <c r="A729" s="34"/>
      <c r="B729" s="35"/>
      <c r="C729" s="36"/>
      <c r="D729" s="37"/>
      <c r="E729" s="37"/>
      <c r="F729" s="37"/>
      <c r="G729" s="35"/>
      <c r="H729" s="35"/>
      <c r="I729" s="51"/>
      <c r="J729" s="39"/>
      <c r="K729" s="35"/>
      <c r="L729" s="35"/>
      <c r="M729" s="35"/>
      <c r="N729" s="35"/>
      <c r="O729" s="35"/>
      <c r="P729" s="27"/>
      <c r="Q729" s="27"/>
      <c r="R729" s="40"/>
      <c r="S729" s="41"/>
      <c r="T729" s="42"/>
      <c r="U729" s="42"/>
      <c r="V729" s="43"/>
      <c r="W729" s="35"/>
      <c r="X729" s="42"/>
      <c r="Y729" s="42"/>
      <c r="Z729" s="42"/>
      <c r="AA729" s="42"/>
      <c r="AB729" s="42"/>
      <c r="AC729" s="42"/>
      <c r="AD729" s="42"/>
      <c r="AE729" s="42"/>
      <c r="AF729" s="42"/>
      <c r="AG729" s="42"/>
    </row>
    <row r="730">
      <c r="A730" s="34"/>
      <c r="B730" s="35"/>
      <c r="C730" s="36"/>
      <c r="D730" s="37"/>
      <c r="E730" s="37"/>
      <c r="F730" s="37"/>
      <c r="G730" s="35"/>
      <c r="H730" s="35"/>
      <c r="I730" s="51"/>
      <c r="J730" s="39"/>
      <c r="K730" s="35"/>
      <c r="L730" s="35"/>
      <c r="M730" s="35"/>
      <c r="N730" s="35"/>
      <c r="O730" s="35"/>
      <c r="P730" s="27"/>
      <c r="Q730" s="27"/>
      <c r="R730" s="40"/>
      <c r="S730" s="41"/>
      <c r="T730" s="42"/>
      <c r="U730" s="42"/>
      <c r="V730" s="43"/>
      <c r="W730" s="35"/>
      <c r="X730" s="42"/>
      <c r="Y730" s="42"/>
      <c r="Z730" s="42"/>
      <c r="AA730" s="42"/>
      <c r="AB730" s="42"/>
      <c r="AC730" s="42"/>
      <c r="AD730" s="42"/>
      <c r="AE730" s="42"/>
      <c r="AF730" s="42"/>
      <c r="AG730" s="42"/>
    </row>
    <row r="731">
      <c r="A731" s="34"/>
      <c r="B731" s="35"/>
      <c r="C731" s="36"/>
      <c r="D731" s="37"/>
      <c r="E731" s="37"/>
      <c r="F731" s="37"/>
      <c r="G731" s="35"/>
      <c r="H731" s="35"/>
      <c r="I731" s="51"/>
      <c r="J731" s="39"/>
      <c r="K731" s="35"/>
      <c r="L731" s="35"/>
      <c r="M731" s="35"/>
      <c r="N731" s="35"/>
      <c r="O731" s="35"/>
      <c r="P731" s="27"/>
      <c r="Q731" s="27"/>
      <c r="R731" s="40"/>
      <c r="S731" s="41"/>
      <c r="T731" s="42"/>
      <c r="U731" s="42"/>
      <c r="V731" s="43"/>
      <c r="W731" s="35"/>
      <c r="X731" s="42"/>
      <c r="Y731" s="42"/>
      <c r="Z731" s="42"/>
      <c r="AA731" s="42"/>
      <c r="AB731" s="42"/>
      <c r="AC731" s="42"/>
      <c r="AD731" s="42"/>
      <c r="AE731" s="42"/>
      <c r="AF731" s="42"/>
      <c r="AG731" s="42"/>
    </row>
    <row r="732">
      <c r="A732" s="34"/>
      <c r="B732" s="35"/>
      <c r="C732" s="36"/>
      <c r="D732" s="37"/>
      <c r="E732" s="37"/>
      <c r="F732" s="37"/>
      <c r="G732" s="35"/>
      <c r="H732" s="35"/>
      <c r="I732" s="51"/>
      <c r="J732" s="39"/>
      <c r="K732" s="35"/>
      <c r="L732" s="35"/>
      <c r="M732" s="35"/>
      <c r="N732" s="35"/>
      <c r="O732" s="35"/>
      <c r="P732" s="27"/>
      <c r="Q732" s="27"/>
      <c r="R732" s="40"/>
      <c r="S732" s="41"/>
      <c r="T732" s="42"/>
      <c r="U732" s="42"/>
      <c r="V732" s="43"/>
      <c r="W732" s="35"/>
      <c r="X732" s="42"/>
      <c r="Y732" s="42"/>
      <c r="Z732" s="42"/>
      <c r="AA732" s="42"/>
      <c r="AB732" s="42"/>
      <c r="AC732" s="42"/>
      <c r="AD732" s="42"/>
      <c r="AE732" s="42"/>
      <c r="AF732" s="42"/>
      <c r="AG732" s="42"/>
    </row>
    <row r="733">
      <c r="A733" s="34"/>
      <c r="B733" s="35"/>
      <c r="C733" s="36"/>
      <c r="D733" s="37"/>
      <c r="E733" s="37"/>
      <c r="F733" s="37"/>
      <c r="G733" s="35"/>
      <c r="H733" s="35"/>
      <c r="I733" s="51"/>
      <c r="J733" s="39"/>
      <c r="K733" s="35"/>
      <c r="L733" s="35"/>
      <c r="M733" s="35"/>
      <c r="N733" s="35"/>
      <c r="O733" s="35"/>
      <c r="P733" s="27"/>
      <c r="Q733" s="27"/>
      <c r="R733" s="40"/>
      <c r="S733" s="41"/>
      <c r="T733" s="42"/>
      <c r="U733" s="42"/>
      <c r="V733" s="43"/>
      <c r="W733" s="35"/>
      <c r="X733" s="42"/>
      <c r="Y733" s="42"/>
      <c r="Z733" s="42"/>
      <c r="AA733" s="42"/>
      <c r="AB733" s="42"/>
      <c r="AC733" s="42"/>
      <c r="AD733" s="42"/>
      <c r="AE733" s="42"/>
      <c r="AF733" s="42"/>
      <c r="AG733" s="42"/>
    </row>
    <row r="734">
      <c r="A734" s="34"/>
      <c r="B734" s="35"/>
      <c r="C734" s="36"/>
      <c r="D734" s="37"/>
      <c r="E734" s="37"/>
      <c r="F734" s="37"/>
      <c r="G734" s="35"/>
      <c r="H734" s="35"/>
      <c r="I734" s="51"/>
      <c r="J734" s="39"/>
      <c r="K734" s="35"/>
      <c r="L734" s="35"/>
      <c r="M734" s="35"/>
      <c r="N734" s="35"/>
      <c r="O734" s="35"/>
      <c r="P734" s="27"/>
      <c r="Q734" s="27"/>
      <c r="R734" s="40"/>
      <c r="S734" s="41"/>
      <c r="T734" s="42"/>
      <c r="U734" s="42"/>
      <c r="V734" s="43"/>
      <c r="W734" s="35"/>
      <c r="X734" s="42"/>
      <c r="Y734" s="42"/>
      <c r="Z734" s="42"/>
      <c r="AA734" s="42"/>
      <c r="AB734" s="42"/>
      <c r="AC734" s="42"/>
      <c r="AD734" s="42"/>
      <c r="AE734" s="42"/>
      <c r="AF734" s="42"/>
      <c r="AG734" s="42"/>
    </row>
    <row r="735">
      <c r="A735" s="34"/>
      <c r="B735" s="35"/>
      <c r="C735" s="36"/>
      <c r="D735" s="37"/>
      <c r="E735" s="37"/>
      <c r="F735" s="37"/>
      <c r="G735" s="35"/>
      <c r="H735" s="35"/>
      <c r="I735" s="51"/>
      <c r="J735" s="39"/>
      <c r="K735" s="35"/>
      <c r="L735" s="35"/>
      <c r="M735" s="35"/>
      <c r="N735" s="35"/>
      <c r="O735" s="35"/>
      <c r="P735" s="27"/>
      <c r="Q735" s="27"/>
      <c r="R735" s="40"/>
      <c r="S735" s="41"/>
      <c r="T735" s="42"/>
      <c r="U735" s="42"/>
      <c r="V735" s="43"/>
      <c r="W735" s="35"/>
      <c r="X735" s="42"/>
      <c r="Y735" s="42"/>
      <c r="Z735" s="42"/>
      <c r="AA735" s="42"/>
      <c r="AB735" s="42"/>
      <c r="AC735" s="42"/>
      <c r="AD735" s="42"/>
      <c r="AE735" s="42"/>
      <c r="AF735" s="42"/>
      <c r="AG735" s="42"/>
    </row>
    <row r="736">
      <c r="A736" s="34"/>
      <c r="B736" s="35"/>
      <c r="C736" s="36"/>
      <c r="D736" s="37"/>
      <c r="E736" s="37"/>
      <c r="F736" s="37"/>
      <c r="G736" s="35"/>
      <c r="H736" s="35"/>
      <c r="I736" s="51"/>
      <c r="J736" s="39"/>
      <c r="K736" s="35"/>
      <c r="L736" s="35"/>
      <c r="M736" s="35"/>
      <c r="N736" s="35"/>
      <c r="O736" s="35"/>
      <c r="P736" s="27"/>
      <c r="Q736" s="27"/>
      <c r="R736" s="40"/>
      <c r="S736" s="41"/>
      <c r="T736" s="42"/>
      <c r="U736" s="42"/>
      <c r="V736" s="43"/>
      <c r="W736" s="35"/>
      <c r="X736" s="42"/>
      <c r="Y736" s="42"/>
      <c r="Z736" s="42"/>
      <c r="AA736" s="42"/>
      <c r="AB736" s="42"/>
      <c r="AC736" s="42"/>
      <c r="AD736" s="42"/>
      <c r="AE736" s="42"/>
      <c r="AF736" s="42"/>
      <c r="AG736" s="42"/>
    </row>
    <row r="737">
      <c r="A737" s="34"/>
      <c r="B737" s="35"/>
      <c r="C737" s="36"/>
      <c r="D737" s="37"/>
      <c r="E737" s="37"/>
      <c r="F737" s="37"/>
      <c r="G737" s="35"/>
      <c r="H737" s="35"/>
      <c r="I737" s="51"/>
      <c r="J737" s="39"/>
      <c r="K737" s="35"/>
      <c r="L737" s="35"/>
      <c r="M737" s="35"/>
      <c r="N737" s="35"/>
      <c r="O737" s="35"/>
      <c r="P737" s="27"/>
      <c r="Q737" s="27"/>
      <c r="R737" s="40"/>
      <c r="S737" s="41"/>
      <c r="T737" s="42"/>
      <c r="U737" s="42"/>
      <c r="V737" s="43"/>
      <c r="W737" s="35"/>
      <c r="X737" s="42"/>
      <c r="Y737" s="42"/>
      <c r="Z737" s="42"/>
      <c r="AA737" s="42"/>
      <c r="AB737" s="42"/>
      <c r="AC737" s="42"/>
      <c r="AD737" s="42"/>
      <c r="AE737" s="42"/>
      <c r="AF737" s="42"/>
      <c r="AG737" s="42"/>
    </row>
    <row r="738">
      <c r="A738" s="34"/>
      <c r="B738" s="35"/>
      <c r="C738" s="36"/>
      <c r="D738" s="37"/>
      <c r="E738" s="37"/>
      <c r="F738" s="37"/>
      <c r="G738" s="35"/>
      <c r="H738" s="35"/>
      <c r="I738" s="51"/>
      <c r="J738" s="39"/>
      <c r="K738" s="35"/>
      <c r="L738" s="35"/>
      <c r="M738" s="35"/>
      <c r="N738" s="35"/>
      <c r="O738" s="35"/>
      <c r="P738" s="27"/>
      <c r="Q738" s="27"/>
      <c r="R738" s="40"/>
      <c r="S738" s="41"/>
      <c r="T738" s="42"/>
      <c r="U738" s="42"/>
      <c r="V738" s="43"/>
      <c r="W738" s="35"/>
      <c r="X738" s="42"/>
      <c r="Y738" s="42"/>
      <c r="Z738" s="42"/>
      <c r="AA738" s="42"/>
      <c r="AB738" s="42"/>
      <c r="AC738" s="42"/>
      <c r="AD738" s="42"/>
      <c r="AE738" s="42"/>
      <c r="AF738" s="42"/>
      <c r="AG738" s="42"/>
    </row>
    <row r="739">
      <c r="A739" s="34"/>
      <c r="B739" s="35"/>
      <c r="C739" s="36"/>
      <c r="D739" s="37"/>
      <c r="E739" s="37"/>
      <c r="F739" s="37"/>
      <c r="G739" s="35"/>
      <c r="H739" s="35"/>
      <c r="I739" s="51"/>
      <c r="J739" s="39"/>
      <c r="K739" s="35"/>
      <c r="L739" s="35"/>
      <c r="M739" s="35"/>
      <c r="N739" s="35"/>
      <c r="O739" s="35"/>
      <c r="P739" s="27"/>
      <c r="Q739" s="27"/>
      <c r="R739" s="40"/>
      <c r="S739" s="41"/>
      <c r="T739" s="42"/>
      <c r="U739" s="42"/>
      <c r="V739" s="43"/>
      <c r="W739" s="35"/>
      <c r="X739" s="42"/>
      <c r="Y739" s="42"/>
      <c r="Z739" s="42"/>
      <c r="AA739" s="42"/>
      <c r="AB739" s="42"/>
      <c r="AC739" s="42"/>
      <c r="AD739" s="42"/>
      <c r="AE739" s="42"/>
      <c r="AF739" s="42"/>
      <c r="AG739" s="42"/>
    </row>
    <row r="740">
      <c r="A740" s="34"/>
      <c r="B740" s="35"/>
      <c r="C740" s="36"/>
      <c r="D740" s="37"/>
      <c r="E740" s="37"/>
      <c r="F740" s="37"/>
      <c r="G740" s="35"/>
      <c r="H740" s="35"/>
      <c r="I740" s="51"/>
      <c r="J740" s="39"/>
      <c r="K740" s="35"/>
      <c r="L740" s="35"/>
      <c r="M740" s="35"/>
      <c r="N740" s="35"/>
      <c r="O740" s="35"/>
      <c r="P740" s="27"/>
      <c r="Q740" s="27"/>
      <c r="R740" s="40"/>
      <c r="S740" s="41"/>
      <c r="T740" s="42"/>
      <c r="U740" s="42"/>
      <c r="V740" s="43"/>
      <c r="W740" s="35"/>
      <c r="X740" s="42"/>
      <c r="Y740" s="42"/>
      <c r="Z740" s="42"/>
      <c r="AA740" s="42"/>
      <c r="AB740" s="42"/>
      <c r="AC740" s="42"/>
      <c r="AD740" s="42"/>
      <c r="AE740" s="42"/>
      <c r="AF740" s="42"/>
      <c r="AG740" s="42"/>
    </row>
    <row r="741">
      <c r="A741" s="34"/>
      <c r="B741" s="35"/>
      <c r="C741" s="36"/>
      <c r="D741" s="37"/>
      <c r="E741" s="37"/>
      <c r="F741" s="37"/>
      <c r="G741" s="35"/>
      <c r="H741" s="35"/>
      <c r="I741" s="51"/>
      <c r="J741" s="39"/>
      <c r="K741" s="35"/>
      <c r="L741" s="35"/>
      <c r="M741" s="35"/>
      <c r="N741" s="35"/>
      <c r="O741" s="35"/>
      <c r="P741" s="27"/>
      <c r="Q741" s="27"/>
      <c r="R741" s="40"/>
      <c r="S741" s="41"/>
      <c r="T741" s="42"/>
      <c r="U741" s="42"/>
      <c r="V741" s="43"/>
      <c r="W741" s="35"/>
      <c r="X741" s="42"/>
      <c r="Y741" s="42"/>
      <c r="Z741" s="42"/>
      <c r="AA741" s="42"/>
      <c r="AB741" s="42"/>
      <c r="AC741" s="42"/>
      <c r="AD741" s="42"/>
      <c r="AE741" s="42"/>
      <c r="AF741" s="42"/>
      <c r="AG741" s="42"/>
    </row>
    <row r="742">
      <c r="A742" s="34"/>
      <c r="B742" s="35"/>
      <c r="C742" s="36"/>
      <c r="D742" s="37"/>
      <c r="E742" s="37"/>
      <c r="F742" s="37"/>
      <c r="G742" s="35"/>
      <c r="H742" s="35"/>
      <c r="I742" s="51"/>
      <c r="J742" s="39"/>
      <c r="K742" s="35"/>
      <c r="L742" s="35"/>
      <c r="M742" s="35"/>
      <c r="N742" s="35"/>
      <c r="O742" s="35"/>
      <c r="P742" s="27"/>
      <c r="Q742" s="27"/>
      <c r="R742" s="40"/>
      <c r="S742" s="41"/>
      <c r="T742" s="42"/>
      <c r="U742" s="42"/>
      <c r="V742" s="43"/>
      <c r="W742" s="35"/>
      <c r="X742" s="42"/>
      <c r="Y742" s="42"/>
      <c r="Z742" s="42"/>
      <c r="AA742" s="42"/>
      <c r="AB742" s="42"/>
      <c r="AC742" s="42"/>
      <c r="AD742" s="42"/>
      <c r="AE742" s="42"/>
      <c r="AF742" s="42"/>
      <c r="AG742" s="42"/>
    </row>
    <row r="743">
      <c r="A743" s="34"/>
      <c r="B743" s="35"/>
      <c r="C743" s="36"/>
      <c r="D743" s="37"/>
      <c r="E743" s="37"/>
      <c r="F743" s="37"/>
      <c r="G743" s="35"/>
      <c r="H743" s="35"/>
      <c r="I743" s="51"/>
      <c r="J743" s="39"/>
      <c r="K743" s="35"/>
      <c r="L743" s="35"/>
      <c r="M743" s="35"/>
      <c r="N743" s="35"/>
      <c r="O743" s="35"/>
      <c r="P743" s="27"/>
      <c r="Q743" s="27"/>
      <c r="R743" s="40"/>
      <c r="S743" s="41"/>
      <c r="T743" s="42"/>
      <c r="U743" s="42"/>
      <c r="V743" s="43"/>
      <c r="W743" s="35"/>
      <c r="X743" s="42"/>
      <c r="Y743" s="42"/>
      <c r="Z743" s="42"/>
      <c r="AA743" s="42"/>
      <c r="AB743" s="42"/>
      <c r="AC743" s="42"/>
      <c r="AD743" s="42"/>
      <c r="AE743" s="42"/>
      <c r="AF743" s="42"/>
      <c r="AG743" s="42"/>
    </row>
    <row r="744">
      <c r="A744" s="34"/>
      <c r="B744" s="35"/>
      <c r="C744" s="36"/>
      <c r="D744" s="37"/>
      <c r="E744" s="37"/>
      <c r="F744" s="37"/>
      <c r="G744" s="35"/>
      <c r="H744" s="35"/>
      <c r="I744" s="51"/>
      <c r="J744" s="39"/>
      <c r="K744" s="35"/>
      <c r="L744" s="35"/>
      <c r="M744" s="35"/>
      <c r="N744" s="35"/>
      <c r="O744" s="35"/>
      <c r="P744" s="27"/>
      <c r="Q744" s="27"/>
      <c r="R744" s="40"/>
      <c r="S744" s="41"/>
      <c r="T744" s="42"/>
      <c r="U744" s="42"/>
      <c r="V744" s="43"/>
      <c r="W744" s="35"/>
      <c r="X744" s="42"/>
      <c r="Y744" s="42"/>
      <c r="Z744" s="42"/>
      <c r="AA744" s="42"/>
      <c r="AB744" s="42"/>
      <c r="AC744" s="42"/>
      <c r="AD744" s="42"/>
      <c r="AE744" s="42"/>
      <c r="AF744" s="42"/>
      <c r="AG744" s="42"/>
    </row>
    <row r="745">
      <c r="A745" s="34"/>
      <c r="B745" s="35"/>
      <c r="C745" s="36"/>
      <c r="D745" s="37"/>
      <c r="E745" s="37"/>
      <c r="F745" s="37"/>
      <c r="G745" s="35"/>
      <c r="H745" s="35"/>
      <c r="I745" s="51"/>
      <c r="J745" s="39"/>
      <c r="K745" s="35"/>
      <c r="L745" s="35"/>
      <c r="M745" s="35"/>
      <c r="N745" s="35"/>
      <c r="O745" s="35"/>
      <c r="P745" s="27"/>
      <c r="Q745" s="27"/>
      <c r="R745" s="40"/>
      <c r="S745" s="41"/>
      <c r="T745" s="42"/>
      <c r="U745" s="42"/>
      <c r="V745" s="43"/>
      <c r="W745" s="35"/>
      <c r="X745" s="42"/>
      <c r="Y745" s="42"/>
      <c r="Z745" s="42"/>
      <c r="AA745" s="42"/>
      <c r="AB745" s="42"/>
      <c r="AC745" s="42"/>
      <c r="AD745" s="42"/>
      <c r="AE745" s="42"/>
      <c r="AF745" s="42"/>
      <c r="AG745" s="42"/>
    </row>
    <row r="746">
      <c r="A746" s="34"/>
      <c r="B746" s="35"/>
      <c r="C746" s="36"/>
      <c r="D746" s="37"/>
      <c r="E746" s="37"/>
      <c r="F746" s="37"/>
      <c r="G746" s="35"/>
      <c r="H746" s="35"/>
      <c r="I746" s="51"/>
      <c r="J746" s="39"/>
      <c r="K746" s="35"/>
      <c r="L746" s="35"/>
      <c r="M746" s="35"/>
      <c r="N746" s="35"/>
      <c r="O746" s="35"/>
      <c r="P746" s="27"/>
      <c r="Q746" s="27"/>
      <c r="R746" s="40"/>
      <c r="S746" s="41"/>
      <c r="T746" s="42"/>
      <c r="U746" s="42"/>
      <c r="V746" s="43"/>
      <c r="W746" s="35"/>
      <c r="X746" s="42"/>
      <c r="Y746" s="42"/>
      <c r="Z746" s="42"/>
      <c r="AA746" s="42"/>
      <c r="AB746" s="42"/>
      <c r="AC746" s="42"/>
      <c r="AD746" s="42"/>
      <c r="AE746" s="42"/>
      <c r="AF746" s="42"/>
      <c r="AG746" s="42"/>
    </row>
    <row r="747">
      <c r="A747" s="34"/>
      <c r="B747" s="35"/>
      <c r="C747" s="36"/>
      <c r="D747" s="37"/>
      <c r="E747" s="37"/>
      <c r="F747" s="37"/>
      <c r="G747" s="35"/>
      <c r="H747" s="35"/>
      <c r="I747" s="51"/>
      <c r="J747" s="39"/>
      <c r="K747" s="35"/>
      <c r="L747" s="35"/>
      <c r="M747" s="35"/>
      <c r="N747" s="35"/>
      <c r="O747" s="35"/>
      <c r="P747" s="27"/>
      <c r="Q747" s="27"/>
      <c r="R747" s="40"/>
      <c r="S747" s="41"/>
      <c r="T747" s="42"/>
      <c r="U747" s="42"/>
      <c r="V747" s="43"/>
      <c r="W747" s="35"/>
      <c r="X747" s="42"/>
      <c r="Y747" s="42"/>
      <c r="Z747" s="42"/>
      <c r="AA747" s="42"/>
      <c r="AB747" s="42"/>
      <c r="AC747" s="42"/>
      <c r="AD747" s="42"/>
      <c r="AE747" s="42"/>
      <c r="AF747" s="42"/>
      <c r="AG747" s="42"/>
    </row>
    <row r="748">
      <c r="A748" s="34"/>
      <c r="B748" s="35"/>
      <c r="C748" s="36"/>
      <c r="D748" s="37"/>
      <c r="E748" s="37"/>
      <c r="F748" s="37"/>
      <c r="G748" s="35"/>
      <c r="H748" s="35"/>
      <c r="I748" s="51"/>
      <c r="J748" s="39"/>
      <c r="K748" s="35"/>
      <c r="L748" s="35"/>
      <c r="M748" s="35"/>
      <c r="N748" s="35"/>
      <c r="O748" s="35"/>
      <c r="P748" s="27"/>
      <c r="Q748" s="27"/>
      <c r="R748" s="40"/>
      <c r="S748" s="41"/>
      <c r="T748" s="42"/>
      <c r="U748" s="42"/>
      <c r="V748" s="43"/>
      <c r="W748" s="35"/>
      <c r="X748" s="42"/>
      <c r="Y748" s="42"/>
      <c r="Z748" s="42"/>
      <c r="AA748" s="42"/>
      <c r="AB748" s="42"/>
      <c r="AC748" s="42"/>
      <c r="AD748" s="42"/>
      <c r="AE748" s="42"/>
      <c r="AF748" s="42"/>
      <c r="AG748" s="42"/>
    </row>
    <row r="749">
      <c r="A749" s="34"/>
      <c r="B749" s="35"/>
      <c r="C749" s="36"/>
      <c r="D749" s="37"/>
      <c r="E749" s="37"/>
      <c r="F749" s="37"/>
      <c r="G749" s="35"/>
      <c r="H749" s="35"/>
      <c r="I749" s="51"/>
      <c r="J749" s="39"/>
      <c r="K749" s="35"/>
      <c r="L749" s="35"/>
      <c r="M749" s="35"/>
      <c r="N749" s="35"/>
      <c r="O749" s="35"/>
      <c r="P749" s="27"/>
      <c r="Q749" s="27"/>
      <c r="R749" s="40"/>
      <c r="S749" s="41"/>
      <c r="T749" s="42"/>
      <c r="U749" s="42"/>
      <c r="V749" s="43"/>
      <c r="W749" s="35"/>
      <c r="X749" s="42"/>
      <c r="Y749" s="42"/>
      <c r="Z749" s="42"/>
      <c r="AA749" s="42"/>
      <c r="AB749" s="42"/>
      <c r="AC749" s="42"/>
      <c r="AD749" s="42"/>
      <c r="AE749" s="42"/>
      <c r="AF749" s="42"/>
      <c r="AG749" s="42"/>
    </row>
    <row r="750">
      <c r="A750" s="34"/>
      <c r="B750" s="35"/>
      <c r="C750" s="36"/>
      <c r="D750" s="37"/>
      <c r="E750" s="37"/>
      <c r="F750" s="37"/>
      <c r="G750" s="35"/>
      <c r="H750" s="35"/>
      <c r="I750" s="51"/>
      <c r="J750" s="39"/>
      <c r="K750" s="35"/>
      <c r="L750" s="35"/>
      <c r="M750" s="35"/>
      <c r="N750" s="35"/>
      <c r="O750" s="35"/>
      <c r="P750" s="27"/>
      <c r="Q750" s="27"/>
      <c r="R750" s="40"/>
      <c r="S750" s="41"/>
      <c r="T750" s="42"/>
      <c r="U750" s="42"/>
      <c r="V750" s="43"/>
      <c r="W750" s="35"/>
      <c r="X750" s="42"/>
      <c r="Y750" s="42"/>
      <c r="Z750" s="42"/>
      <c r="AA750" s="42"/>
      <c r="AB750" s="42"/>
      <c r="AC750" s="42"/>
      <c r="AD750" s="42"/>
      <c r="AE750" s="42"/>
      <c r="AF750" s="42"/>
      <c r="AG750" s="42"/>
    </row>
    <row r="751">
      <c r="A751" s="34"/>
      <c r="B751" s="35"/>
      <c r="C751" s="36"/>
      <c r="D751" s="37"/>
      <c r="E751" s="37"/>
      <c r="F751" s="37"/>
      <c r="G751" s="35"/>
      <c r="H751" s="35"/>
      <c r="I751" s="51"/>
      <c r="J751" s="39"/>
      <c r="K751" s="35"/>
      <c r="L751" s="35"/>
      <c r="M751" s="35"/>
      <c r="N751" s="35"/>
      <c r="O751" s="35"/>
      <c r="P751" s="27"/>
      <c r="Q751" s="27"/>
      <c r="R751" s="40"/>
      <c r="S751" s="41"/>
      <c r="T751" s="42"/>
      <c r="U751" s="42"/>
      <c r="V751" s="43"/>
      <c r="W751" s="35"/>
      <c r="X751" s="42"/>
      <c r="Y751" s="42"/>
      <c r="Z751" s="42"/>
      <c r="AA751" s="42"/>
      <c r="AB751" s="42"/>
      <c r="AC751" s="42"/>
      <c r="AD751" s="42"/>
      <c r="AE751" s="42"/>
      <c r="AF751" s="42"/>
      <c r="AG751" s="42"/>
    </row>
    <row r="752">
      <c r="A752" s="34"/>
      <c r="B752" s="35"/>
      <c r="C752" s="36"/>
      <c r="D752" s="37"/>
      <c r="E752" s="37"/>
      <c r="F752" s="37"/>
      <c r="G752" s="35"/>
      <c r="H752" s="35"/>
      <c r="I752" s="51"/>
      <c r="J752" s="39"/>
      <c r="K752" s="35"/>
      <c r="L752" s="35"/>
      <c r="M752" s="35"/>
      <c r="N752" s="35"/>
      <c r="O752" s="35"/>
      <c r="P752" s="27"/>
      <c r="Q752" s="27"/>
      <c r="R752" s="40"/>
      <c r="S752" s="41"/>
      <c r="T752" s="42"/>
      <c r="U752" s="42"/>
      <c r="V752" s="43"/>
      <c r="W752" s="35"/>
      <c r="X752" s="42"/>
      <c r="Y752" s="42"/>
      <c r="Z752" s="42"/>
      <c r="AA752" s="42"/>
      <c r="AB752" s="42"/>
      <c r="AC752" s="42"/>
      <c r="AD752" s="42"/>
      <c r="AE752" s="42"/>
      <c r="AF752" s="42"/>
      <c r="AG752" s="42"/>
    </row>
    <row r="753">
      <c r="A753" s="34"/>
      <c r="B753" s="35"/>
      <c r="C753" s="36"/>
      <c r="D753" s="37"/>
      <c r="E753" s="37"/>
      <c r="F753" s="37"/>
      <c r="G753" s="35"/>
      <c r="H753" s="35"/>
      <c r="I753" s="51"/>
      <c r="J753" s="39"/>
      <c r="K753" s="35"/>
      <c r="L753" s="35"/>
      <c r="M753" s="35"/>
      <c r="N753" s="35"/>
      <c r="O753" s="35"/>
      <c r="P753" s="27"/>
      <c r="Q753" s="27"/>
      <c r="R753" s="40"/>
      <c r="S753" s="41"/>
      <c r="T753" s="42"/>
      <c r="U753" s="42"/>
      <c r="V753" s="43"/>
      <c r="W753" s="35"/>
      <c r="X753" s="42"/>
      <c r="Y753" s="42"/>
      <c r="Z753" s="42"/>
      <c r="AA753" s="42"/>
      <c r="AB753" s="42"/>
      <c r="AC753" s="42"/>
      <c r="AD753" s="42"/>
      <c r="AE753" s="42"/>
      <c r="AF753" s="42"/>
      <c r="AG753" s="42"/>
    </row>
    <row r="754">
      <c r="A754" s="34"/>
      <c r="B754" s="35"/>
      <c r="C754" s="36"/>
      <c r="D754" s="37"/>
      <c r="E754" s="37"/>
      <c r="F754" s="37"/>
      <c r="G754" s="35"/>
      <c r="H754" s="35"/>
      <c r="I754" s="51"/>
      <c r="J754" s="39"/>
      <c r="K754" s="35"/>
      <c r="L754" s="35"/>
      <c r="M754" s="35"/>
      <c r="N754" s="35"/>
      <c r="O754" s="35"/>
      <c r="P754" s="27"/>
      <c r="Q754" s="27"/>
      <c r="R754" s="40"/>
      <c r="S754" s="41"/>
      <c r="T754" s="42"/>
      <c r="U754" s="42"/>
      <c r="V754" s="43"/>
      <c r="W754" s="35"/>
      <c r="X754" s="42"/>
      <c r="Y754" s="42"/>
      <c r="Z754" s="42"/>
      <c r="AA754" s="42"/>
      <c r="AB754" s="42"/>
      <c r="AC754" s="42"/>
      <c r="AD754" s="42"/>
      <c r="AE754" s="42"/>
      <c r="AF754" s="42"/>
      <c r="AG754" s="42"/>
    </row>
    <row r="755">
      <c r="A755" s="34"/>
      <c r="B755" s="35"/>
      <c r="C755" s="36"/>
      <c r="D755" s="37"/>
      <c r="E755" s="37"/>
      <c r="F755" s="37"/>
      <c r="G755" s="35"/>
      <c r="H755" s="35"/>
      <c r="I755" s="51"/>
      <c r="J755" s="39"/>
      <c r="K755" s="35"/>
      <c r="L755" s="35"/>
      <c r="M755" s="35"/>
      <c r="N755" s="35"/>
      <c r="O755" s="35"/>
      <c r="P755" s="27"/>
      <c r="Q755" s="27"/>
      <c r="R755" s="40"/>
      <c r="S755" s="41"/>
      <c r="T755" s="42"/>
      <c r="U755" s="42"/>
      <c r="V755" s="43"/>
      <c r="W755" s="35"/>
      <c r="X755" s="42"/>
      <c r="Y755" s="42"/>
      <c r="Z755" s="42"/>
      <c r="AA755" s="42"/>
      <c r="AB755" s="42"/>
      <c r="AC755" s="42"/>
      <c r="AD755" s="42"/>
      <c r="AE755" s="42"/>
      <c r="AF755" s="42"/>
      <c r="AG755" s="42"/>
    </row>
    <row r="756">
      <c r="A756" s="34"/>
      <c r="B756" s="35"/>
      <c r="C756" s="36"/>
      <c r="D756" s="37"/>
      <c r="E756" s="37"/>
      <c r="F756" s="37"/>
      <c r="G756" s="35"/>
      <c r="H756" s="35"/>
      <c r="I756" s="51"/>
      <c r="J756" s="39"/>
      <c r="K756" s="35"/>
      <c r="L756" s="35"/>
      <c r="M756" s="35"/>
      <c r="N756" s="35"/>
      <c r="O756" s="35"/>
      <c r="P756" s="27"/>
      <c r="Q756" s="27"/>
      <c r="R756" s="40"/>
      <c r="S756" s="41"/>
      <c r="T756" s="42"/>
      <c r="U756" s="42"/>
      <c r="V756" s="43"/>
      <c r="W756" s="35"/>
      <c r="X756" s="42"/>
      <c r="Y756" s="42"/>
      <c r="Z756" s="42"/>
      <c r="AA756" s="42"/>
      <c r="AB756" s="42"/>
      <c r="AC756" s="42"/>
      <c r="AD756" s="42"/>
      <c r="AE756" s="42"/>
      <c r="AF756" s="42"/>
      <c r="AG756" s="42"/>
    </row>
    <row r="757">
      <c r="A757" s="34"/>
      <c r="B757" s="35"/>
      <c r="C757" s="36"/>
      <c r="D757" s="37"/>
      <c r="E757" s="37"/>
      <c r="F757" s="37"/>
      <c r="G757" s="35"/>
      <c r="H757" s="35"/>
      <c r="I757" s="51"/>
      <c r="J757" s="39"/>
      <c r="K757" s="35"/>
      <c r="L757" s="35"/>
      <c r="M757" s="35"/>
      <c r="N757" s="35"/>
      <c r="O757" s="35"/>
      <c r="P757" s="27"/>
      <c r="Q757" s="27"/>
      <c r="R757" s="40"/>
      <c r="S757" s="41"/>
      <c r="T757" s="42"/>
      <c r="U757" s="42"/>
      <c r="V757" s="43"/>
      <c r="W757" s="35"/>
      <c r="X757" s="42"/>
      <c r="Y757" s="42"/>
      <c r="Z757" s="42"/>
      <c r="AA757" s="42"/>
      <c r="AB757" s="42"/>
      <c r="AC757" s="42"/>
      <c r="AD757" s="42"/>
      <c r="AE757" s="42"/>
      <c r="AF757" s="42"/>
      <c r="AG757" s="42"/>
    </row>
    <row r="758">
      <c r="A758" s="34"/>
      <c r="B758" s="35"/>
      <c r="C758" s="36"/>
      <c r="D758" s="37"/>
      <c r="E758" s="37"/>
      <c r="F758" s="37"/>
      <c r="G758" s="35"/>
      <c r="H758" s="35"/>
      <c r="I758" s="51"/>
      <c r="J758" s="39"/>
      <c r="K758" s="35"/>
      <c r="L758" s="35"/>
      <c r="M758" s="35"/>
      <c r="N758" s="35"/>
      <c r="O758" s="35"/>
      <c r="P758" s="27"/>
      <c r="Q758" s="27"/>
      <c r="R758" s="40"/>
      <c r="S758" s="41"/>
      <c r="T758" s="42"/>
      <c r="U758" s="42"/>
      <c r="V758" s="43"/>
      <c r="W758" s="35"/>
      <c r="X758" s="42"/>
      <c r="Y758" s="42"/>
      <c r="Z758" s="42"/>
      <c r="AA758" s="42"/>
      <c r="AB758" s="42"/>
      <c r="AC758" s="42"/>
      <c r="AD758" s="42"/>
      <c r="AE758" s="42"/>
      <c r="AF758" s="42"/>
      <c r="AG758" s="42"/>
    </row>
    <row r="759">
      <c r="A759" s="34"/>
      <c r="B759" s="35"/>
      <c r="C759" s="36"/>
      <c r="D759" s="37"/>
      <c r="E759" s="37"/>
      <c r="F759" s="37"/>
      <c r="G759" s="35"/>
      <c r="H759" s="35"/>
      <c r="I759" s="51"/>
      <c r="J759" s="39"/>
      <c r="K759" s="35"/>
      <c r="L759" s="35"/>
      <c r="M759" s="35"/>
      <c r="N759" s="35"/>
      <c r="O759" s="35"/>
      <c r="P759" s="27"/>
      <c r="Q759" s="27"/>
      <c r="R759" s="40"/>
      <c r="S759" s="41"/>
      <c r="T759" s="42"/>
      <c r="U759" s="42"/>
      <c r="V759" s="43"/>
      <c r="W759" s="35"/>
      <c r="X759" s="42"/>
      <c r="Y759" s="42"/>
      <c r="Z759" s="42"/>
      <c r="AA759" s="42"/>
      <c r="AB759" s="42"/>
      <c r="AC759" s="42"/>
      <c r="AD759" s="42"/>
      <c r="AE759" s="42"/>
      <c r="AF759" s="42"/>
      <c r="AG759" s="42"/>
    </row>
    <row r="760">
      <c r="A760" s="34"/>
      <c r="B760" s="35"/>
      <c r="C760" s="36"/>
      <c r="D760" s="37"/>
      <c r="E760" s="37"/>
      <c r="F760" s="37"/>
      <c r="G760" s="35"/>
      <c r="H760" s="35"/>
      <c r="I760" s="51"/>
      <c r="J760" s="39"/>
      <c r="K760" s="35"/>
      <c r="L760" s="35"/>
      <c r="M760" s="35"/>
      <c r="N760" s="35"/>
      <c r="O760" s="35"/>
      <c r="P760" s="27"/>
      <c r="Q760" s="27"/>
      <c r="R760" s="40"/>
      <c r="S760" s="41"/>
      <c r="T760" s="42"/>
      <c r="U760" s="42"/>
      <c r="V760" s="43"/>
      <c r="W760" s="35"/>
      <c r="X760" s="42"/>
      <c r="Y760" s="42"/>
      <c r="Z760" s="42"/>
      <c r="AA760" s="42"/>
      <c r="AB760" s="42"/>
      <c r="AC760" s="42"/>
      <c r="AD760" s="42"/>
      <c r="AE760" s="42"/>
      <c r="AF760" s="42"/>
      <c r="AG760" s="42"/>
    </row>
    <row r="761">
      <c r="A761" s="34"/>
      <c r="B761" s="35"/>
      <c r="C761" s="36"/>
      <c r="D761" s="37"/>
      <c r="E761" s="37"/>
      <c r="F761" s="37"/>
      <c r="G761" s="35"/>
      <c r="H761" s="35"/>
      <c r="I761" s="51"/>
      <c r="J761" s="39"/>
      <c r="K761" s="35"/>
      <c r="L761" s="35"/>
      <c r="M761" s="35"/>
      <c r="N761" s="35"/>
      <c r="O761" s="35"/>
      <c r="P761" s="27"/>
      <c r="Q761" s="27"/>
      <c r="R761" s="40"/>
      <c r="S761" s="41"/>
      <c r="T761" s="42"/>
      <c r="U761" s="42"/>
      <c r="V761" s="43"/>
      <c r="W761" s="35"/>
      <c r="X761" s="42"/>
      <c r="Y761" s="42"/>
      <c r="Z761" s="42"/>
      <c r="AA761" s="42"/>
      <c r="AB761" s="42"/>
      <c r="AC761" s="42"/>
      <c r="AD761" s="42"/>
      <c r="AE761" s="42"/>
      <c r="AF761" s="42"/>
      <c r="AG761" s="42"/>
    </row>
    <row r="762">
      <c r="A762" s="34"/>
      <c r="B762" s="35"/>
      <c r="C762" s="36"/>
      <c r="D762" s="37"/>
      <c r="E762" s="37"/>
      <c r="F762" s="37"/>
      <c r="G762" s="35"/>
      <c r="H762" s="35"/>
      <c r="I762" s="51"/>
      <c r="J762" s="39"/>
      <c r="K762" s="35"/>
      <c r="L762" s="35"/>
      <c r="M762" s="35"/>
      <c r="N762" s="35"/>
      <c r="O762" s="35"/>
      <c r="P762" s="27"/>
      <c r="Q762" s="27"/>
      <c r="R762" s="40"/>
      <c r="S762" s="41"/>
      <c r="T762" s="42"/>
      <c r="U762" s="42"/>
      <c r="V762" s="43"/>
      <c r="W762" s="35"/>
      <c r="X762" s="42"/>
      <c r="Y762" s="42"/>
      <c r="Z762" s="42"/>
      <c r="AA762" s="42"/>
      <c r="AB762" s="42"/>
      <c r="AC762" s="42"/>
      <c r="AD762" s="42"/>
      <c r="AE762" s="42"/>
      <c r="AF762" s="42"/>
      <c r="AG762" s="42"/>
    </row>
    <row r="763">
      <c r="A763" s="34"/>
      <c r="B763" s="35"/>
      <c r="C763" s="36"/>
      <c r="D763" s="37"/>
      <c r="E763" s="37"/>
      <c r="F763" s="37"/>
      <c r="G763" s="35"/>
      <c r="H763" s="35"/>
      <c r="I763" s="51"/>
      <c r="J763" s="39"/>
      <c r="K763" s="35"/>
      <c r="L763" s="35"/>
      <c r="M763" s="35"/>
      <c r="N763" s="35"/>
      <c r="O763" s="35"/>
      <c r="P763" s="27"/>
      <c r="Q763" s="27"/>
      <c r="R763" s="40"/>
      <c r="S763" s="41"/>
      <c r="T763" s="42"/>
      <c r="U763" s="42"/>
      <c r="V763" s="43"/>
      <c r="W763" s="35"/>
      <c r="X763" s="42"/>
      <c r="Y763" s="42"/>
      <c r="Z763" s="42"/>
      <c r="AA763" s="42"/>
      <c r="AB763" s="42"/>
      <c r="AC763" s="42"/>
      <c r="AD763" s="42"/>
      <c r="AE763" s="42"/>
      <c r="AF763" s="42"/>
      <c r="AG763" s="42"/>
    </row>
    <row r="764">
      <c r="A764" s="34"/>
      <c r="B764" s="35"/>
      <c r="C764" s="36"/>
      <c r="D764" s="37"/>
      <c r="E764" s="37"/>
      <c r="F764" s="37"/>
      <c r="G764" s="35"/>
      <c r="H764" s="35"/>
      <c r="I764" s="51"/>
      <c r="J764" s="39"/>
      <c r="K764" s="35"/>
      <c r="L764" s="35"/>
      <c r="M764" s="35"/>
      <c r="N764" s="35"/>
      <c r="O764" s="35"/>
      <c r="P764" s="27"/>
      <c r="Q764" s="27"/>
      <c r="R764" s="40"/>
      <c r="S764" s="41"/>
      <c r="T764" s="42"/>
      <c r="U764" s="42"/>
      <c r="V764" s="43"/>
      <c r="W764" s="35"/>
      <c r="X764" s="42"/>
      <c r="Y764" s="42"/>
      <c r="Z764" s="42"/>
      <c r="AA764" s="42"/>
      <c r="AB764" s="42"/>
      <c r="AC764" s="42"/>
      <c r="AD764" s="42"/>
      <c r="AE764" s="42"/>
      <c r="AF764" s="42"/>
      <c r="AG764" s="42"/>
    </row>
    <row r="765">
      <c r="A765" s="34"/>
      <c r="B765" s="35"/>
      <c r="C765" s="36"/>
      <c r="D765" s="37"/>
      <c r="E765" s="37"/>
      <c r="F765" s="37"/>
      <c r="G765" s="35"/>
      <c r="H765" s="35"/>
      <c r="I765" s="51"/>
      <c r="J765" s="39"/>
      <c r="K765" s="35"/>
      <c r="L765" s="35"/>
      <c r="M765" s="35"/>
      <c r="N765" s="35"/>
      <c r="O765" s="35"/>
      <c r="P765" s="27"/>
      <c r="Q765" s="27"/>
      <c r="R765" s="40"/>
      <c r="S765" s="41"/>
      <c r="T765" s="42"/>
      <c r="U765" s="42"/>
      <c r="V765" s="43"/>
      <c r="W765" s="35"/>
      <c r="X765" s="42"/>
      <c r="Y765" s="42"/>
      <c r="Z765" s="42"/>
      <c r="AA765" s="42"/>
      <c r="AB765" s="42"/>
      <c r="AC765" s="42"/>
      <c r="AD765" s="42"/>
      <c r="AE765" s="42"/>
      <c r="AF765" s="42"/>
      <c r="AG765" s="42"/>
    </row>
    <row r="766">
      <c r="A766" s="34"/>
      <c r="B766" s="35"/>
      <c r="C766" s="36"/>
      <c r="D766" s="37"/>
      <c r="E766" s="37"/>
      <c r="F766" s="37"/>
      <c r="G766" s="35"/>
      <c r="H766" s="35"/>
      <c r="I766" s="51"/>
      <c r="J766" s="39"/>
      <c r="K766" s="35"/>
      <c r="L766" s="35"/>
      <c r="M766" s="35"/>
      <c r="N766" s="35"/>
      <c r="O766" s="35"/>
      <c r="P766" s="27"/>
      <c r="Q766" s="27"/>
      <c r="R766" s="40"/>
      <c r="S766" s="41"/>
      <c r="T766" s="42"/>
      <c r="U766" s="42"/>
      <c r="V766" s="43"/>
      <c r="W766" s="35"/>
      <c r="X766" s="42"/>
      <c r="Y766" s="42"/>
      <c r="Z766" s="42"/>
      <c r="AA766" s="42"/>
      <c r="AB766" s="42"/>
      <c r="AC766" s="42"/>
      <c r="AD766" s="42"/>
      <c r="AE766" s="42"/>
      <c r="AF766" s="42"/>
      <c r="AG766" s="42"/>
    </row>
    <row r="767">
      <c r="A767" s="34"/>
      <c r="B767" s="35"/>
      <c r="C767" s="36"/>
      <c r="D767" s="37"/>
      <c r="E767" s="37"/>
      <c r="F767" s="37"/>
      <c r="G767" s="35"/>
      <c r="H767" s="35"/>
      <c r="I767" s="38"/>
      <c r="J767" s="39"/>
      <c r="K767" s="35"/>
      <c r="L767" s="35"/>
      <c r="M767" s="35"/>
      <c r="N767" s="35"/>
      <c r="O767" s="35"/>
      <c r="P767" s="27"/>
      <c r="Q767" s="27"/>
      <c r="R767" s="40"/>
      <c r="S767" s="41"/>
      <c r="T767" s="42"/>
      <c r="U767" s="42"/>
      <c r="V767" s="43"/>
      <c r="W767" s="35"/>
      <c r="X767" s="42"/>
      <c r="Y767" s="42"/>
      <c r="Z767" s="42"/>
      <c r="AA767" s="42"/>
      <c r="AB767" s="42"/>
      <c r="AC767" s="42"/>
      <c r="AD767" s="42"/>
      <c r="AE767" s="42"/>
      <c r="AF767" s="42"/>
      <c r="AG767" s="42"/>
    </row>
    <row r="768">
      <c r="A768" s="34"/>
      <c r="B768" s="35"/>
      <c r="C768" s="36"/>
      <c r="D768" s="37"/>
      <c r="E768" s="37"/>
      <c r="F768" s="37"/>
      <c r="G768" s="35"/>
      <c r="H768" s="35"/>
      <c r="I768" s="38"/>
      <c r="J768" s="39"/>
      <c r="K768" s="35"/>
      <c r="L768" s="35"/>
      <c r="M768" s="35"/>
      <c r="N768" s="35"/>
      <c r="O768" s="35"/>
      <c r="P768" s="27"/>
      <c r="Q768" s="27"/>
      <c r="R768" s="40"/>
      <c r="S768" s="41"/>
      <c r="T768" s="42"/>
      <c r="U768" s="42"/>
      <c r="V768" s="43"/>
      <c r="W768" s="35"/>
      <c r="X768" s="42"/>
      <c r="Y768" s="42"/>
      <c r="Z768" s="42"/>
      <c r="AA768" s="42"/>
      <c r="AB768" s="42"/>
      <c r="AC768" s="42"/>
      <c r="AD768" s="42"/>
      <c r="AE768" s="42"/>
      <c r="AF768" s="42"/>
      <c r="AG768" s="42"/>
    </row>
    <row r="769">
      <c r="A769" s="34"/>
      <c r="B769" s="35"/>
      <c r="C769" s="36"/>
      <c r="D769" s="37"/>
      <c r="E769" s="37"/>
      <c r="F769" s="37"/>
      <c r="G769" s="35"/>
      <c r="H769" s="35"/>
      <c r="I769" s="38"/>
      <c r="J769" s="39"/>
      <c r="K769" s="35"/>
      <c r="L769" s="35"/>
      <c r="M769" s="35"/>
      <c r="N769" s="35"/>
      <c r="O769" s="35"/>
      <c r="P769" s="27"/>
      <c r="Q769" s="27"/>
      <c r="R769" s="40"/>
      <c r="S769" s="41"/>
      <c r="T769" s="42"/>
      <c r="U769" s="42"/>
      <c r="V769" s="43"/>
      <c r="W769" s="35"/>
      <c r="X769" s="42"/>
      <c r="Y769" s="42"/>
      <c r="Z769" s="42"/>
      <c r="AA769" s="42"/>
      <c r="AB769" s="42"/>
      <c r="AC769" s="42"/>
      <c r="AD769" s="42"/>
      <c r="AE769" s="42"/>
      <c r="AF769" s="42"/>
      <c r="AG769" s="42"/>
    </row>
    <row r="770">
      <c r="A770" s="34"/>
      <c r="B770" s="35"/>
      <c r="C770" s="36"/>
      <c r="D770" s="37"/>
      <c r="E770" s="37"/>
      <c r="F770" s="37"/>
      <c r="G770" s="35"/>
      <c r="H770" s="35"/>
      <c r="I770" s="38"/>
      <c r="J770" s="39"/>
      <c r="K770" s="35"/>
      <c r="L770" s="35"/>
      <c r="M770" s="35"/>
      <c r="N770" s="35"/>
      <c r="O770" s="35"/>
      <c r="P770" s="27"/>
      <c r="Q770" s="27"/>
      <c r="R770" s="40"/>
      <c r="S770" s="41"/>
      <c r="T770" s="42"/>
      <c r="U770" s="42"/>
      <c r="V770" s="43"/>
      <c r="W770" s="35"/>
      <c r="X770" s="42"/>
      <c r="Y770" s="42"/>
      <c r="Z770" s="42"/>
      <c r="AA770" s="42"/>
      <c r="AB770" s="42"/>
      <c r="AC770" s="42"/>
      <c r="AD770" s="42"/>
      <c r="AE770" s="42"/>
      <c r="AF770" s="42"/>
      <c r="AG770" s="42"/>
    </row>
    <row r="771">
      <c r="A771" s="34"/>
      <c r="B771" s="35"/>
      <c r="C771" s="36"/>
      <c r="D771" s="37"/>
      <c r="E771" s="37"/>
      <c r="F771" s="37"/>
      <c r="G771" s="35"/>
      <c r="H771" s="35"/>
      <c r="I771" s="38"/>
      <c r="J771" s="39"/>
      <c r="K771" s="35"/>
      <c r="L771" s="35"/>
      <c r="M771" s="35"/>
      <c r="N771" s="35"/>
      <c r="O771" s="35"/>
      <c r="P771" s="27"/>
      <c r="Q771" s="27"/>
      <c r="R771" s="40"/>
      <c r="S771" s="41"/>
      <c r="T771" s="42"/>
      <c r="U771" s="42"/>
      <c r="V771" s="43"/>
      <c r="W771" s="35"/>
      <c r="X771" s="42"/>
      <c r="Y771" s="42"/>
      <c r="Z771" s="42"/>
      <c r="AA771" s="42"/>
      <c r="AB771" s="42"/>
      <c r="AC771" s="42"/>
      <c r="AD771" s="42"/>
      <c r="AE771" s="42"/>
      <c r="AF771" s="42"/>
      <c r="AG771" s="42"/>
    </row>
    <row r="772">
      <c r="A772" s="34"/>
      <c r="B772" s="35"/>
      <c r="C772" s="36"/>
      <c r="D772" s="37"/>
      <c r="E772" s="37"/>
      <c r="F772" s="37"/>
      <c r="G772" s="35"/>
      <c r="H772" s="35"/>
      <c r="I772" s="38"/>
      <c r="J772" s="39"/>
      <c r="K772" s="35"/>
      <c r="L772" s="35"/>
      <c r="M772" s="35"/>
      <c r="N772" s="35"/>
      <c r="O772" s="35"/>
      <c r="P772" s="27"/>
      <c r="Q772" s="27"/>
      <c r="R772" s="40"/>
      <c r="S772" s="41"/>
      <c r="T772" s="42"/>
      <c r="U772" s="42"/>
      <c r="V772" s="43"/>
      <c r="W772" s="35"/>
      <c r="X772" s="42"/>
      <c r="Y772" s="42"/>
      <c r="Z772" s="42"/>
      <c r="AA772" s="42"/>
      <c r="AB772" s="42"/>
      <c r="AC772" s="42"/>
      <c r="AD772" s="42"/>
      <c r="AE772" s="42"/>
      <c r="AF772" s="42"/>
      <c r="AG772" s="42"/>
    </row>
    <row r="773">
      <c r="A773" s="34"/>
      <c r="B773" s="35"/>
      <c r="C773" s="36"/>
      <c r="D773" s="37"/>
      <c r="E773" s="37"/>
      <c r="F773" s="37"/>
      <c r="G773" s="35"/>
      <c r="H773" s="35"/>
      <c r="I773" s="38"/>
      <c r="J773" s="39"/>
      <c r="K773" s="35"/>
      <c r="L773" s="35"/>
      <c r="M773" s="35"/>
      <c r="N773" s="35"/>
      <c r="O773" s="35"/>
      <c r="P773" s="27"/>
      <c r="Q773" s="27"/>
      <c r="R773" s="40"/>
      <c r="S773" s="41"/>
      <c r="T773" s="42"/>
      <c r="U773" s="42"/>
      <c r="V773" s="43"/>
      <c r="W773" s="35"/>
      <c r="X773" s="42"/>
      <c r="Y773" s="42"/>
      <c r="Z773" s="42"/>
      <c r="AA773" s="42"/>
      <c r="AB773" s="42"/>
      <c r="AC773" s="42"/>
      <c r="AD773" s="42"/>
      <c r="AE773" s="42"/>
      <c r="AF773" s="42"/>
      <c r="AG773" s="42"/>
    </row>
    <row r="774">
      <c r="A774" s="34"/>
      <c r="B774" s="35"/>
      <c r="C774" s="36"/>
      <c r="D774" s="37"/>
      <c r="E774" s="37"/>
      <c r="F774" s="37"/>
      <c r="G774" s="35"/>
      <c r="H774" s="35"/>
      <c r="I774" s="38"/>
      <c r="J774" s="39"/>
      <c r="K774" s="35"/>
      <c r="L774" s="35"/>
      <c r="M774" s="35"/>
      <c r="N774" s="35"/>
      <c r="O774" s="35"/>
      <c r="P774" s="27"/>
      <c r="Q774" s="27"/>
      <c r="R774" s="40"/>
      <c r="S774" s="41"/>
      <c r="T774" s="42"/>
      <c r="U774" s="42"/>
      <c r="V774" s="43"/>
      <c r="W774" s="35"/>
      <c r="X774" s="42"/>
      <c r="Y774" s="42"/>
      <c r="Z774" s="42"/>
      <c r="AA774" s="42"/>
      <c r="AB774" s="42"/>
      <c r="AC774" s="42"/>
      <c r="AD774" s="42"/>
      <c r="AE774" s="42"/>
      <c r="AF774" s="42"/>
      <c r="AG774" s="42"/>
    </row>
    <row r="775">
      <c r="A775" s="34"/>
      <c r="B775" s="35"/>
      <c r="C775" s="36"/>
      <c r="D775" s="37"/>
      <c r="E775" s="37"/>
      <c r="F775" s="37"/>
      <c r="G775" s="35"/>
      <c r="H775" s="35"/>
      <c r="I775" s="38"/>
      <c r="J775" s="39"/>
      <c r="K775" s="35"/>
      <c r="L775" s="35"/>
      <c r="M775" s="35"/>
      <c r="N775" s="35"/>
      <c r="O775" s="35"/>
      <c r="P775" s="27"/>
      <c r="Q775" s="27"/>
      <c r="R775" s="40"/>
      <c r="S775" s="41"/>
      <c r="T775" s="42"/>
      <c r="U775" s="42"/>
      <c r="V775" s="43"/>
      <c r="W775" s="35"/>
      <c r="X775" s="42"/>
      <c r="Y775" s="42"/>
      <c r="Z775" s="42"/>
      <c r="AA775" s="42"/>
      <c r="AB775" s="42"/>
      <c r="AC775" s="42"/>
      <c r="AD775" s="42"/>
      <c r="AE775" s="42"/>
      <c r="AF775" s="42"/>
      <c r="AG775" s="42"/>
    </row>
    <row r="776">
      <c r="A776" s="34"/>
      <c r="B776" s="35"/>
      <c r="C776" s="36"/>
      <c r="D776" s="37"/>
      <c r="E776" s="37"/>
      <c r="F776" s="37"/>
      <c r="G776" s="35"/>
      <c r="H776" s="35"/>
      <c r="I776" s="38"/>
      <c r="J776" s="39"/>
      <c r="K776" s="35"/>
      <c r="L776" s="35"/>
      <c r="M776" s="35"/>
      <c r="N776" s="35"/>
      <c r="O776" s="35"/>
      <c r="P776" s="27"/>
      <c r="Q776" s="27"/>
      <c r="R776" s="40"/>
      <c r="S776" s="41"/>
      <c r="T776" s="42"/>
      <c r="U776" s="42"/>
      <c r="V776" s="43"/>
      <c r="W776" s="35"/>
      <c r="X776" s="42"/>
      <c r="Y776" s="42"/>
      <c r="Z776" s="42"/>
      <c r="AA776" s="42"/>
      <c r="AB776" s="42"/>
      <c r="AC776" s="42"/>
      <c r="AD776" s="42"/>
      <c r="AE776" s="42"/>
      <c r="AF776" s="42"/>
      <c r="AG776" s="42"/>
    </row>
    <row r="777">
      <c r="A777" s="34"/>
      <c r="B777" s="35"/>
      <c r="C777" s="36"/>
      <c r="D777" s="37"/>
      <c r="E777" s="37"/>
      <c r="F777" s="37"/>
      <c r="G777" s="35"/>
      <c r="H777" s="35"/>
      <c r="I777" s="38"/>
      <c r="J777" s="39"/>
      <c r="K777" s="35"/>
      <c r="L777" s="35"/>
      <c r="M777" s="35"/>
      <c r="N777" s="35"/>
      <c r="O777" s="35"/>
      <c r="P777" s="27"/>
      <c r="Q777" s="27"/>
      <c r="R777" s="40"/>
      <c r="S777" s="41"/>
      <c r="T777" s="42"/>
      <c r="U777" s="42"/>
      <c r="V777" s="43"/>
      <c r="W777" s="35"/>
      <c r="X777" s="42"/>
      <c r="Y777" s="42"/>
      <c r="Z777" s="42"/>
      <c r="AA777" s="42"/>
      <c r="AB777" s="42"/>
      <c r="AC777" s="42"/>
      <c r="AD777" s="42"/>
      <c r="AE777" s="42"/>
      <c r="AF777" s="42"/>
      <c r="AG777" s="42"/>
    </row>
    <row r="778">
      <c r="A778" s="34"/>
      <c r="B778" s="35"/>
      <c r="C778" s="36"/>
      <c r="D778" s="37"/>
      <c r="E778" s="37"/>
      <c r="F778" s="37"/>
      <c r="G778" s="35"/>
      <c r="H778" s="35"/>
      <c r="I778" s="38"/>
      <c r="J778" s="39"/>
      <c r="K778" s="35"/>
      <c r="L778" s="35"/>
      <c r="M778" s="35"/>
      <c r="N778" s="35"/>
      <c r="O778" s="35"/>
      <c r="P778" s="27"/>
      <c r="Q778" s="27"/>
      <c r="R778" s="40"/>
      <c r="S778" s="41"/>
      <c r="T778" s="42"/>
      <c r="U778" s="42"/>
      <c r="V778" s="43"/>
      <c r="W778" s="35"/>
      <c r="X778" s="42"/>
      <c r="Y778" s="42"/>
      <c r="Z778" s="42"/>
      <c r="AA778" s="42"/>
      <c r="AB778" s="42"/>
      <c r="AC778" s="42"/>
      <c r="AD778" s="42"/>
      <c r="AE778" s="42"/>
      <c r="AF778" s="42"/>
      <c r="AG778" s="42"/>
    </row>
    <row r="779">
      <c r="A779" s="34"/>
      <c r="B779" s="35"/>
      <c r="C779" s="36"/>
      <c r="D779" s="37"/>
      <c r="E779" s="37"/>
      <c r="F779" s="37"/>
      <c r="G779" s="35"/>
      <c r="H779" s="35"/>
      <c r="I779" s="38"/>
      <c r="J779" s="39"/>
      <c r="K779" s="35"/>
      <c r="L779" s="35"/>
      <c r="M779" s="35"/>
      <c r="N779" s="35"/>
      <c r="O779" s="35"/>
      <c r="P779" s="27"/>
      <c r="Q779" s="27"/>
      <c r="R779" s="40"/>
      <c r="S779" s="41"/>
      <c r="T779" s="42"/>
      <c r="U779" s="42"/>
      <c r="V779" s="43"/>
      <c r="W779" s="35"/>
      <c r="X779" s="42"/>
      <c r="Y779" s="42"/>
      <c r="Z779" s="42"/>
      <c r="AA779" s="42"/>
      <c r="AB779" s="42"/>
      <c r="AC779" s="42"/>
      <c r="AD779" s="42"/>
      <c r="AE779" s="42"/>
      <c r="AF779" s="42"/>
      <c r="AG779" s="42"/>
    </row>
    <row r="780">
      <c r="A780" s="34"/>
      <c r="B780" s="35"/>
      <c r="C780" s="36"/>
      <c r="D780" s="37"/>
      <c r="E780" s="37"/>
      <c r="F780" s="37"/>
      <c r="G780" s="35"/>
      <c r="H780" s="35"/>
      <c r="I780" s="38"/>
      <c r="J780" s="39"/>
      <c r="K780" s="35"/>
      <c r="L780" s="35"/>
      <c r="M780" s="35"/>
      <c r="N780" s="35"/>
      <c r="O780" s="35"/>
      <c r="P780" s="27"/>
      <c r="Q780" s="27"/>
      <c r="R780" s="40"/>
      <c r="S780" s="41"/>
      <c r="T780" s="42"/>
      <c r="U780" s="42"/>
      <c r="V780" s="43"/>
      <c r="W780" s="35"/>
      <c r="X780" s="42"/>
      <c r="Y780" s="42"/>
      <c r="Z780" s="42"/>
      <c r="AA780" s="42"/>
      <c r="AB780" s="42"/>
      <c r="AC780" s="42"/>
      <c r="AD780" s="42"/>
      <c r="AE780" s="42"/>
      <c r="AF780" s="42"/>
      <c r="AG780" s="42"/>
    </row>
    <row r="781">
      <c r="A781" s="34"/>
      <c r="B781" s="35"/>
      <c r="C781" s="36"/>
      <c r="D781" s="37"/>
      <c r="E781" s="37"/>
      <c r="F781" s="37"/>
      <c r="G781" s="35"/>
      <c r="H781" s="35"/>
      <c r="I781" s="38"/>
      <c r="J781" s="39"/>
      <c r="K781" s="35"/>
      <c r="L781" s="35"/>
      <c r="M781" s="35"/>
      <c r="N781" s="35"/>
      <c r="O781" s="35"/>
      <c r="P781" s="27"/>
      <c r="Q781" s="27"/>
      <c r="R781" s="40"/>
      <c r="S781" s="41"/>
      <c r="T781" s="42"/>
      <c r="U781" s="42"/>
      <c r="V781" s="43"/>
      <c r="W781" s="35"/>
      <c r="X781" s="42"/>
      <c r="Y781" s="42"/>
      <c r="Z781" s="42"/>
      <c r="AA781" s="42"/>
      <c r="AB781" s="42"/>
      <c r="AC781" s="42"/>
      <c r="AD781" s="42"/>
      <c r="AE781" s="42"/>
      <c r="AF781" s="42"/>
      <c r="AG781" s="42"/>
    </row>
    <row r="782">
      <c r="A782" s="34"/>
      <c r="B782" s="35"/>
      <c r="C782" s="36"/>
      <c r="D782" s="37"/>
      <c r="E782" s="37"/>
      <c r="F782" s="37"/>
      <c r="G782" s="35"/>
      <c r="H782" s="35"/>
      <c r="I782" s="38"/>
      <c r="J782" s="39"/>
      <c r="K782" s="35"/>
      <c r="L782" s="35"/>
      <c r="M782" s="35"/>
      <c r="N782" s="35"/>
      <c r="O782" s="35"/>
      <c r="P782" s="27"/>
      <c r="Q782" s="27"/>
      <c r="R782" s="40"/>
      <c r="S782" s="41"/>
      <c r="T782" s="42"/>
      <c r="U782" s="42"/>
      <c r="V782" s="43"/>
      <c r="W782" s="35"/>
      <c r="X782" s="42"/>
      <c r="Y782" s="42"/>
      <c r="Z782" s="42"/>
      <c r="AA782" s="42"/>
      <c r="AB782" s="42"/>
      <c r="AC782" s="42"/>
      <c r="AD782" s="42"/>
      <c r="AE782" s="42"/>
      <c r="AF782" s="42"/>
      <c r="AG782" s="42"/>
    </row>
    <row r="783">
      <c r="A783" s="34"/>
      <c r="B783" s="35"/>
      <c r="C783" s="36"/>
      <c r="D783" s="37"/>
      <c r="E783" s="37"/>
      <c r="F783" s="37"/>
      <c r="G783" s="35"/>
      <c r="H783" s="35"/>
      <c r="I783" s="38"/>
      <c r="J783" s="39"/>
      <c r="K783" s="35"/>
      <c r="L783" s="35"/>
      <c r="M783" s="35"/>
      <c r="N783" s="35"/>
      <c r="O783" s="35"/>
      <c r="P783" s="27"/>
      <c r="Q783" s="27"/>
      <c r="R783" s="40"/>
      <c r="S783" s="41"/>
      <c r="T783" s="42"/>
      <c r="U783" s="42"/>
      <c r="V783" s="43"/>
      <c r="W783" s="35"/>
      <c r="X783" s="42"/>
      <c r="Y783" s="42"/>
      <c r="Z783" s="42"/>
      <c r="AA783" s="42"/>
      <c r="AB783" s="42"/>
      <c r="AC783" s="42"/>
      <c r="AD783" s="42"/>
      <c r="AE783" s="42"/>
      <c r="AF783" s="42"/>
      <c r="AG783" s="42"/>
    </row>
    <row r="784">
      <c r="A784" s="34"/>
      <c r="B784" s="35"/>
      <c r="C784" s="36"/>
      <c r="D784" s="37"/>
      <c r="E784" s="37"/>
      <c r="F784" s="37"/>
      <c r="G784" s="35"/>
      <c r="H784" s="35"/>
      <c r="I784" s="38"/>
      <c r="J784" s="39"/>
      <c r="K784" s="35"/>
      <c r="L784" s="35"/>
      <c r="M784" s="35"/>
      <c r="N784" s="35"/>
      <c r="O784" s="35"/>
      <c r="P784" s="27"/>
      <c r="Q784" s="27"/>
      <c r="R784" s="40"/>
      <c r="S784" s="41"/>
      <c r="T784" s="42"/>
      <c r="U784" s="42"/>
      <c r="V784" s="43"/>
      <c r="W784" s="35"/>
      <c r="X784" s="42"/>
      <c r="Y784" s="42"/>
      <c r="Z784" s="42"/>
      <c r="AA784" s="42"/>
      <c r="AB784" s="42"/>
      <c r="AC784" s="42"/>
      <c r="AD784" s="42"/>
      <c r="AE784" s="42"/>
      <c r="AF784" s="42"/>
      <c r="AG784" s="42"/>
    </row>
    <row r="785">
      <c r="A785" s="34"/>
      <c r="B785" s="35"/>
      <c r="C785" s="36"/>
      <c r="D785" s="37"/>
      <c r="E785" s="37"/>
      <c r="F785" s="37"/>
      <c r="G785" s="35"/>
      <c r="H785" s="35"/>
      <c r="I785" s="38"/>
      <c r="J785" s="39"/>
      <c r="K785" s="35"/>
      <c r="L785" s="35"/>
      <c r="M785" s="35"/>
      <c r="N785" s="35"/>
      <c r="O785" s="35"/>
      <c r="P785" s="27"/>
      <c r="Q785" s="27"/>
      <c r="R785" s="40"/>
      <c r="S785" s="41"/>
      <c r="T785" s="42"/>
      <c r="U785" s="42"/>
      <c r="V785" s="43"/>
      <c r="W785" s="35"/>
      <c r="X785" s="42"/>
      <c r="Y785" s="42"/>
      <c r="Z785" s="42"/>
      <c r="AA785" s="42"/>
      <c r="AB785" s="42"/>
      <c r="AC785" s="42"/>
      <c r="AD785" s="42"/>
      <c r="AE785" s="42"/>
      <c r="AF785" s="42"/>
      <c r="AG785" s="42"/>
    </row>
    <row r="786">
      <c r="A786" s="34"/>
      <c r="B786" s="35"/>
      <c r="C786" s="36"/>
      <c r="D786" s="37"/>
      <c r="E786" s="37"/>
      <c r="F786" s="37"/>
      <c r="G786" s="35"/>
      <c r="H786" s="35"/>
      <c r="I786" s="38"/>
      <c r="J786" s="39"/>
      <c r="K786" s="35"/>
      <c r="L786" s="35"/>
      <c r="M786" s="35"/>
      <c r="N786" s="35"/>
      <c r="O786" s="35"/>
      <c r="P786" s="27"/>
      <c r="Q786" s="27"/>
      <c r="R786" s="40"/>
      <c r="S786" s="41"/>
      <c r="T786" s="42"/>
      <c r="U786" s="42"/>
      <c r="V786" s="43"/>
      <c r="W786" s="35"/>
      <c r="X786" s="42"/>
      <c r="Y786" s="42"/>
      <c r="Z786" s="42"/>
      <c r="AA786" s="42"/>
      <c r="AB786" s="42"/>
      <c r="AC786" s="42"/>
      <c r="AD786" s="42"/>
      <c r="AE786" s="42"/>
      <c r="AF786" s="42"/>
      <c r="AG786" s="42"/>
    </row>
    <row r="787">
      <c r="A787" s="34"/>
      <c r="B787" s="35"/>
      <c r="C787" s="36"/>
      <c r="D787" s="37"/>
      <c r="E787" s="37"/>
      <c r="F787" s="37"/>
      <c r="G787" s="35"/>
      <c r="H787" s="35"/>
      <c r="I787" s="38"/>
      <c r="J787" s="39"/>
      <c r="K787" s="35"/>
      <c r="L787" s="35"/>
      <c r="M787" s="35"/>
      <c r="N787" s="35"/>
      <c r="O787" s="35"/>
      <c r="P787" s="27"/>
      <c r="Q787" s="27"/>
      <c r="R787" s="40"/>
      <c r="S787" s="41"/>
      <c r="T787" s="42"/>
      <c r="U787" s="42"/>
      <c r="V787" s="43"/>
      <c r="W787" s="35"/>
      <c r="X787" s="42"/>
      <c r="Y787" s="42"/>
      <c r="Z787" s="42"/>
      <c r="AA787" s="42"/>
      <c r="AB787" s="42"/>
      <c r="AC787" s="42"/>
      <c r="AD787" s="42"/>
      <c r="AE787" s="42"/>
      <c r="AF787" s="42"/>
      <c r="AG787" s="42"/>
    </row>
    <row r="788">
      <c r="A788" s="53"/>
      <c r="B788" s="27"/>
      <c r="C788" s="37"/>
      <c r="D788" s="37"/>
      <c r="E788" s="37"/>
      <c r="F788" s="37"/>
      <c r="G788" s="27"/>
      <c r="H788" s="27"/>
      <c r="I788" s="54"/>
      <c r="J788" s="27"/>
      <c r="K788" s="27"/>
      <c r="L788" s="27"/>
      <c r="M788" s="27"/>
      <c r="N788" s="27"/>
      <c r="O788" s="27"/>
      <c r="P788" s="27"/>
      <c r="Q788" s="27"/>
      <c r="R788" s="55"/>
      <c r="S788" s="37"/>
      <c r="T788" s="56"/>
      <c r="U788" s="56"/>
      <c r="V788" s="57"/>
      <c r="W788" s="27"/>
      <c r="X788" s="56"/>
      <c r="Y788" s="56"/>
      <c r="Z788" s="56"/>
      <c r="AA788" s="56"/>
      <c r="AB788" s="56"/>
      <c r="AC788" s="56"/>
      <c r="AD788" s="56"/>
      <c r="AE788" s="56"/>
      <c r="AF788" s="56"/>
      <c r="AG788" s="56"/>
    </row>
    <row r="789">
      <c r="A789" s="53"/>
      <c r="B789" s="27"/>
      <c r="C789" s="37"/>
      <c r="D789" s="37"/>
      <c r="E789" s="37"/>
      <c r="F789" s="37"/>
      <c r="G789" s="27"/>
      <c r="H789" s="27"/>
      <c r="I789" s="54"/>
      <c r="J789" s="27"/>
      <c r="K789" s="27"/>
      <c r="L789" s="27"/>
      <c r="M789" s="27"/>
      <c r="N789" s="27"/>
      <c r="O789" s="27"/>
      <c r="P789" s="27"/>
      <c r="Q789" s="27"/>
      <c r="R789" s="55"/>
      <c r="S789" s="37"/>
      <c r="T789" s="56"/>
      <c r="U789" s="56"/>
      <c r="V789" s="57"/>
      <c r="W789" s="27"/>
      <c r="X789" s="56"/>
      <c r="Y789" s="56"/>
      <c r="Z789" s="56"/>
      <c r="AA789" s="56"/>
      <c r="AB789" s="56"/>
      <c r="AC789" s="56"/>
      <c r="AD789" s="56"/>
      <c r="AE789" s="56"/>
      <c r="AF789" s="56"/>
      <c r="AG789" s="56"/>
    </row>
    <row r="790">
      <c r="A790" s="53"/>
      <c r="B790" s="27"/>
      <c r="C790" s="37"/>
      <c r="D790" s="37"/>
      <c r="E790" s="37"/>
      <c r="F790" s="37"/>
      <c r="G790" s="27"/>
      <c r="H790" s="27"/>
      <c r="I790" s="54"/>
      <c r="J790" s="27"/>
      <c r="K790" s="27"/>
      <c r="L790" s="27"/>
      <c r="M790" s="27"/>
      <c r="N790" s="27"/>
      <c r="O790" s="27"/>
      <c r="P790" s="27"/>
      <c r="Q790" s="27"/>
      <c r="R790" s="55"/>
      <c r="S790" s="37"/>
      <c r="T790" s="56"/>
      <c r="U790" s="56"/>
      <c r="V790" s="57"/>
      <c r="W790" s="27"/>
      <c r="X790" s="56"/>
      <c r="Y790" s="56"/>
      <c r="Z790" s="56"/>
      <c r="AA790" s="56"/>
      <c r="AB790" s="56"/>
      <c r="AC790" s="56"/>
      <c r="AD790" s="56"/>
      <c r="AE790" s="56"/>
      <c r="AF790" s="56"/>
      <c r="AG790" s="56"/>
    </row>
    <row r="791">
      <c r="A791" s="53"/>
      <c r="B791" s="27"/>
      <c r="C791" s="37"/>
      <c r="D791" s="37"/>
      <c r="E791" s="37"/>
      <c r="F791" s="37"/>
      <c r="G791" s="27"/>
      <c r="H791" s="27"/>
      <c r="I791" s="54"/>
      <c r="J791" s="27"/>
      <c r="K791" s="27"/>
      <c r="L791" s="27"/>
      <c r="M791" s="27"/>
      <c r="N791" s="27"/>
      <c r="O791" s="27"/>
      <c r="P791" s="27"/>
      <c r="Q791" s="27"/>
      <c r="R791" s="55"/>
      <c r="S791" s="37"/>
      <c r="T791" s="56"/>
      <c r="U791" s="56"/>
      <c r="V791" s="57"/>
      <c r="W791" s="27"/>
      <c r="X791" s="56"/>
      <c r="Y791" s="56"/>
      <c r="Z791" s="56"/>
      <c r="AA791" s="56"/>
      <c r="AB791" s="56"/>
      <c r="AC791" s="56"/>
      <c r="AD791" s="56"/>
      <c r="AE791" s="56"/>
      <c r="AF791" s="56"/>
      <c r="AG791" s="56"/>
    </row>
    <row r="792">
      <c r="A792" s="53"/>
      <c r="B792" s="27"/>
      <c r="C792" s="37"/>
      <c r="D792" s="37"/>
      <c r="E792" s="37"/>
      <c r="F792" s="37"/>
      <c r="G792" s="27"/>
      <c r="H792" s="27"/>
      <c r="I792" s="54"/>
      <c r="J792" s="27"/>
      <c r="K792" s="27"/>
      <c r="L792" s="27"/>
      <c r="M792" s="27"/>
      <c r="N792" s="27"/>
      <c r="O792" s="27"/>
      <c r="P792" s="27"/>
      <c r="Q792" s="27"/>
      <c r="R792" s="55"/>
      <c r="S792" s="37"/>
      <c r="T792" s="56"/>
      <c r="U792" s="56"/>
      <c r="V792" s="57"/>
      <c r="W792" s="27"/>
      <c r="X792" s="56"/>
      <c r="Y792" s="56"/>
      <c r="Z792" s="56"/>
      <c r="AA792" s="56"/>
      <c r="AB792" s="56"/>
      <c r="AC792" s="56"/>
      <c r="AD792" s="56"/>
      <c r="AE792" s="56"/>
      <c r="AF792" s="56"/>
      <c r="AG792" s="56"/>
    </row>
    <row r="793">
      <c r="A793" s="53"/>
      <c r="B793" s="27"/>
      <c r="C793" s="37"/>
      <c r="D793" s="37"/>
      <c r="E793" s="37"/>
      <c r="F793" s="37"/>
      <c r="G793" s="27"/>
      <c r="H793" s="27"/>
      <c r="I793" s="54"/>
      <c r="J793" s="27"/>
      <c r="K793" s="27"/>
      <c r="L793" s="27"/>
      <c r="M793" s="27"/>
      <c r="N793" s="27"/>
      <c r="O793" s="27"/>
      <c r="P793" s="27"/>
      <c r="Q793" s="27"/>
      <c r="R793" s="55"/>
      <c r="S793" s="37"/>
      <c r="T793" s="56"/>
      <c r="U793" s="56"/>
      <c r="V793" s="57"/>
      <c r="W793" s="27"/>
      <c r="X793" s="56"/>
      <c r="Y793" s="56"/>
      <c r="Z793" s="56"/>
      <c r="AA793" s="56"/>
      <c r="AB793" s="56"/>
      <c r="AC793" s="56"/>
      <c r="AD793" s="56"/>
      <c r="AE793" s="56"/>
      <c r="AF793" s="56"/>
      <c r="AG793" s="56"/>
    </row>
    <row r="794">
      <c r="A794" s="53"/>
      <c r="B794" s="27"/>
      <c r="C794" s="37"/>
      <c r="D794" s="37"/>
      <c r="E794" s="37"/>
      <c r="F794" s="37"/>
      <c r="G794" s="27"/>
      <c r="H794" s="27"/>
      <c r="I794" s="54"/>
      <c r="J794" s="27"/>
      <c r="K794" s="27"/>
      <c r="L794" s="27"/>
      <c r="M794" s="27"/>
      <c r="N794" s="27"/>
      <c r="O794" s="27"/>
      <c r="P794" s="27"/>
      <c r="Q794" s="27"/>
      <c r="R794" s="55"/>
      <c r="S794" s="37"/>
      <c r="T794" s="56"/>
      <c r="U794" s="56"/>
      <c r="V794" s="57"/>
      <c r="W794" s="27"/>
      <c r="X794" s="56"/>
      <c r="Y794" s="56"/>
      <c r="Z794" s="56"/>
      <c r="AA794" s="56"/>
      <c r="AB794" s="56"/>
      <c r="AC794" s="56"/>
      <c r="AD794" s="56"/>
      <c r="AE794" s="56"/>
      <c r="AF794" s="56"/>
      <c r="AG794" s="56"/>
    </row>
    <row r="795">
      <c r="A795" s="53"/>
      <c r="B795" s="27"/>
      <c r="C795" s="37"/>
      <c r="D795" s="37"/>
      <c r="E795" s="37"/>
      <c r="F795" s="37"/>
      <c r="G795" s="27"/>
      <c r="H795" s="27"/>
      <c r="I795" s="54"/>
      <c r="J795" s="27"/>
      <c r="K795" s="27"/>
      <c r="L795" s="27"/>
      <c r="M795" s="27"/>
      <c r="N795" s="27"/>
      <c r="O795" s="27"/>
      <c r="P795" s="27"/>
      <c r="Q795" s="27"/>
      <c r="R795" s="55"/>
      <c r="S795" s="37"/>
      <c r="T795" s="56"/>
      <c r="U795" s="56"/>
      <c r="V795" s="57"/>
      <c r="W795" s="27"/>
      <c r="X795" s="56"/>
      <c r="Y795" s="56"/>
      <c r="Z795" s="56"/>
      <c r="AA795" s="56"/>
      <c r="AB795" s="56"/>
      <c r="AC795" s="56"/>
      <c r="AD795" s="56"/>
      <c r="AE795" s="56"/>
      <c r="AF795" s="56"/>
      <c r="AG795" s="56"/>
    </row>
    <row r="796">
      <c r="A796" s="53"/>
      <c r="B796" s="27"/>
      <c r="C796" s="37"/>
      <c r="D796" s="37"/>
      <c r="E796" s="37"/>
      <c r="F796" s="37"/>
      <c r="G796" s="27"/>
      <c r="H796" s="27"/>
      <c r="I796" s="54"/>
      <c r="J796" s="27"/>
      <c r="K796" s="27"/>
      <c r="L796" s="27"/>
      <c r="M796" s="27"/>
      <c r="N796" s="27"/>
      <c r="O796" s="27"/>
      <c r="P796" s="27"/>
      <c r="Q796" s="27"/>
      <c r="R796" s="55"/>
      <c r="S796" s="37"/>
      <c r="T796" s="56"/>
      <c r="U796" s="56"/>
      <c r="V796" s="57"/>
      <c r="W796" s="27"/>
      <c r="X796" s="56"/>
      <c r="Y796" s="56"/>
      <c r="Z796" s="56"/>
      <c r="AA796" s="56"/>
      <c r="AB796" s="56"/>
      <c r="AC796" s="56"/>
      <c r="AD796" s="56"/>
      <c r="AE796" s="56"/>
      <c r="AF796" s="56"/>
      <c r="AG796" s="56"/>
    </row>
    <row r="797">
      <c r="A797" s="53"/>
      <c r="B797" s="27"/>
      <c r="C797" s="37"/>
      <c r="D797" s="37"/>
      <c r="E797" s="37"/>
      <c r="F797" s="37"/>
      <c r="G797" s="27"/>
      <c r="H797" s="27"/>
      <c r="I797" s="54"/>
      <c r="J797" s="27"/>
      <c r="K797" s="27"/>
      <c r="L797" s="27"/>
      <c r="M797" s="27"/>
      <c r="N797" s="27"/>
      <c r="O797" s="27"/>
      <c r="P797" s="27"/>
      <c r="Q797" s="27"/>
      <c r="R797" s="55"/>
      <c r="S797" s="37"/>
      <c r="T797" s="56"/>
      <c r="U797" s="56"/>
      <c r="V797" s="57"/>
      <c r="W797" s="27"/>
      <c r="X797" s="56"/>
      <c r="Y797" s="56"/>
      <c r="Z797" s="56"/>
      <c r="AA797" s="56"/>
      <c r="AB797" s="56"/>
      <c r="AC797" s="56"/>
      <c r="AD797" s="56"/>
      <c r="AE797" s="56"/>
      <c r="AF797" s="56"/>
      <c r="AG797" s="56"/>
    </row>
    <row r="798">
      <c r="A798" s="53"/>
      <c r="B798" s="27"/>
      <c r="C798" s="37"/>
      <c r="D798" s="37"/>
      <c r="E798" s="37"/>
      <c r="F798" s="37"/>
      <c r="G798" s="27"/>
      <c r="H798" s="27"/>
      <c r="I798" s="54"/>
      <c r="J798" s="27"/>
      <c r="K798" s="27"/>
      <c r="L798" s="27"/>
      <c r="M798" s="27"/>
      <c r="N798" s="27"/>
      <c r="O798" s="27"/>
      <c r="P798" s="27"/>
      <c r="Q798" s="27"/>
      <c r="R798" s="55"/>
      <c r="S798" s="37"/>
      <c r="T798" s="56"/>
      <c r="U798" s="56"/>
      <c r="V798" s="57"/>
      <c r="W798" s="27"/>
      <c r="X798" s="56"/>
      <c r="Y798" s="56"/>
      <c r="Z798" s="56"/>
      <c r="AA798" s="56"/>
      <c r="AB798" s="56"/>
      <c r="AC798" s="56"/>
      <c r="AD798" s="56"/>
      <c r="AE798" s="56"/>
      <c r="AF798" s="56"/>
      <c r="AG798" s="56"/>
    </row>
    <row r="799">
      <c r="A799" s="53"/>
      <c r="B799" s="27"/>
      <c r="C799" s="37"/>
      <c r="D799" s="37"/>
      <c r="E799" s="37"/>
      <c r="F799" s="37"/>
      <c r="G799" s="27"/>
      <c r="H799" s="27"/>
      <c r="I799" s="54"/>
      <c r="J799" s="27"/>
      <c r="K799" s="27"/>
      <c r="L799" s="27"/>
      <c r="M799" s="27"/>
      <c r="N799" s="27"/>
      <c r="O799" s="27"/>
      <c r="P799" s="27"/>
      <c r="Q799" s="27"/>
      <c r="R799" s="55"/>
      <c r="S799" s="37"/>
      <c r="T799" s="56"/>
      <c r="U799" s="56"/>
      <c r="V799" s="57"/>
      <c r="W799" s="27"/>
      <c r="X799" s="56"/>
      <c r="Y799" s="56"/>
      <c r="Z799" s="56"/>
      <c r="AA799" s="56"/>
      <c r="AB799" s="56"/>
      <c r="AC799" s="56"/>
      <c r="AD799" s="56"/>
      <c r="AE799" s="56"/>
      <c r="AF799" s="56"/>
      <c r="AG799" s="56"/>
    </row>
    <row r="800">
      <c r="A800" s="53"/>
      <c r="B800" s="27"/>
      <c r="C800" s="37"/>
      <c r="D800" s="37"/>
      <c r="E800" s="37"/>
      <c r="F800" s="37"/>
      <c r="G800" s="27"/>
      <c r="H800" s="27"/>
      <c r="I800" s="54"/>
      <c r="J800" s="27"/>
      <c r="K800" s="27"/>
      <c r="L800" s="27"/>
      <c r="M800" s="27"/>
      <c r="N800" s="27"/>
      <c r="O800" s="27"/>
      <c r="P800" s="27"/>
      <c r="Q800" s="27"/>
      <c r="R800" s="55"/>
      <c r="S800" s="37"/>
      <c r="T800" s="56"/>
      <c r="U800" s="56"/>
      <c r="V800" s="57"/>
      <c r="W800" s="27"/>
      <c r="X800" s="56"/>
      <c r="Y800" s="56"/>
      <c r="Z800" s="56"/>
      <c r="AA800" s="56"/>
      <c r="AB800" s="56"/>
      <c r="AC800" s="56"/>
      <c r="AD800" s="56"/>
      <c r="AE800" s="56"/>
      <c r="AF800" s="56"/>
      <c r="AG800" s="56"/>
    </row>
    <row r="801">
      <c r="A801" s="53"/>
      <c r="B801" s="27"/>
      <c r="C801" s="37"/>
      <c r="D801" s="37"/>
      <c r="E801" s="37"/>
      <c r="F801" s="37"/>
      <c r="G801" s="27"/>
      <c r="H801" s="27"/>
      <c r="I801" s="54"/>
      <c r="J801" s="27"/>
      <c r="K801" s="27"/>
      <c r="L801" s="27"/>
      <c r="M801" s="27"/>
      <c r="N801" s="27"/>
      <c r="O801" s="27"/>
      <c r="P801" s="27"/>
      <c r="Q801" s="27"/>
      <c r="R801" s="55"/>
      <c r="S801" s="37"/>
      <c r="T801" s="56"/>
      <c r="U801" s="56"/>
      <c r="V801" s="57"/>
      <c r="W801" s="27"/>
      <c r="X801" s="56"/>
      <c r="Y801" s="56"/>
      <c r="Z801" s="56"/>
      <c r="AA801" s="56"/>
      <c r="AB801" s="56"/>
      <c r="AC801" s="56"/>
      <c r="AD801" s="56"/>
      <c r="AE801" s="56"/>
      <c r="AF801" s="56"/>
      <c r="AG801" s="56"/>
    </row>
    <row r="802">
      <c r="A802" s="53"/>
      <c r="B802" s="27"/>
      <c r="C802" s="37"/>
      <c r="D802" s="37"/>
      <c r="E802" s="37"/>
      <c r="F802" s="37"/>
      <c r="G802" s="27"/>
      <c r="H802" s="27"/>
      <c r="I802" s="54"/>
      <c r="J802" s="27"/>
      <c r="K802" s="27"/>
      <c r="L802" s="27"/>
      <c r="M802" s="27"/>
      <c r="N802" s="27"/>
      <c r="O802" s="27"/>
      <c r="P802" s="27"/>
      <c r="Q802" s="27"/>
      <c r="R802" s="55"/>
      <c r="S802" s="37"/>
      <c r="T802" s="56"/>
      <c r="U802" s="56"/>
      <c r="V802" s="57"/>
      <c r="W802" s="27"/>
      <c r="X802" s="56"/>
      <c r="Y802" s="56"/>
      <c r="Z802" s="56"/>
      <c r="AA802" s="56"/>
      <c r="AB802" s="56"/>
      <c r="AC802" s="56"/>
      <c r="AD802" s="56"/>
      <c r="AE802" s="56"/>
      <c r="AF802" s="56"/>
      <c r="AG802" s="56"/>
    </row>
    <row r="803">
      <c r="A803" s="53"/>
      <c r="B803" s="27"/>
      <c r="C803" s="37"/>
      <c r="D803" s="37"/>
      <c r="E803" s="37"/>
      <c r="F803" s="37"/>
      <c r="G803" s="27"/>
      <c r="H803" s="27"/>
      <c r="I803" s="54"/>
      <c r="J803" s="27"/>
      <c r="K803" s="27"/>
      <c r="L803" s="27"/>
      <c r="M803" s="27"/>
      <c r="N803" s="27"/>
      <c r="O803" s="27"/>
      <c r="P803" s="27"/>
      <c r="Q803" s="27"/>
      <c r="R803" s="55"/>
      <c r="S803" s="37"/>
      <c r="T803" s="56"/>
      <c r="U803" s="56"/>
      <c r="V803" s="57"/>
      <c r="W803" s="27"/>
      <c r="X803" s="56"/>
      <c r="Y803" s="56"/>
      <c r="Z803" s="56"/>
      <c r="AA803" s="56"/>
      <c r="AB803" s="56"/>
      <c r="AC803" s="56"/>
      <c r="AD803" s="56"/>
      <c r="AE803" s="56"/>
      <c r="AF803" s="56"/>
      <c r="AG803" s="56"/>
    </row>
    <row r="804">
      <c r="A804" s="53"/>
      <c r="B804" s="27"/>
      <c r="C804" s="37"/>
      <c r="D804" s="37"/>
      <c r="E804" s="37"/>
      <c r="F804" s="37"/>
      <c r="G804" s="27"/>
      <c r="H804" s="27"/>
      <c r="I804" s="54"/>
      <c r="J804" s="27"/>
      <c r="K804" s="27"/>
      <c r="L804" s="27"/>
      <c r="M804" s="27"/>
      <c r="N804" s="27"/>
      <c r="O804" s="27"/>
      <c r="P804" s="27"/>
      <c r="Q804" s="27"/>
      <c r="R804" s="55"/>
      <c r="S804" s="37"/>
      <c r="T804" s="56"/>
      <c r="U804" s="56"/>
      <c r="V804" s="57"/>
      <c r="W804" s="27"/>
      <c r="X804" s="56"/>
      <c r="Y804" s="56"/>
      <c r="Z804" s="56"/>
      <c r="AA804" s="56"/>
      <c r="AB804" s="56"/>
      <c r="AC804" s="56"/>
      <c r="AD804" s="56"/>
      <c r="AE804" s="56"/>
      <c r="AF804" s="56"/>
      <c r="AG804" s="56"/>
    </row>
    <row r="805">
      <c r="A805" s="53"/>
      <c r="B805" s="27"/>
      <c r="C805" s="37"/>
      <c r="D805" s="37"/>
      <c r="E805" s="37"/>
      <c r="F805" s="37"/>
      <c r="G805" s="27"/>
      <c r="H805" s="27"/>
      <c r="I805" s="54"/>
      <c r="J805" s="27"/>
      <c r="K805" s="27"/>
      <c r="L805" s="27"/>
      <c r="M805" s="27"/>
      <c r="N805" s="27"/>
      <c r="O805" s="27"/>
      <c r="P805" s="27"/>
      <c r="Q805" s="27"/>
      <c r="R805" s="55"/>
      <c r="S805" s="37"/>
      <c r="T805" s="56"/>
      <c r="U805" s="56"/>
      <c r="V805" s="57"/>
      <c r="W805" s="27"/>
      <c r="X805" s="56"/>
      <c r="Y805" s="56"/>
      <c r="Z805" s="56"/>
      <c r="AA805" s="56"/>
      <c r="AB805" s="56"/>
      <c r="AC805" s="56"/>
      <c r="AD805" s="56"/>
      <c r="AE805" s="56"/>
      <c r="AF805" s="56"/>
      <c r="AG805" s="56"/>
    </row>
    <row r="806">
      <c r="A806" s="53"/>
      <c r="B806" s="27"/>
      <c r="C806" s="37"/>
      <c r="D806" s="37"/>
      <c r="E806" s="37"/>
      <c r="F806" s="37"/>
      <c r="G806" s="27"/>
      <c r="H806" s="27"/>
      <c r="I806" s="54"/>
      <c r="J806" s="27"/>
      <c r="K806" s="27"/>
      <c r="L806" s="27"/>
      <c r="M806" s="27"/>
      <c r="N806" s="27"/>
      <c r="O806" s="27"/>
      <c r="P806" s="27"/>
      <c r="Q806" s="27"/>
      <c r="R806" s="55"/>
      <c r="S806" s="37"/>
      <c r="T806" s="56"/>
      <c r="U806" s="56"/>
      <c r="V806" s="57"/>
      <c r="W806" s="27"/>
      <c r="X806" s="56"/>
      <c r="Y806" s="56"/>
      <c r="Z806" s="56"/>
      <c r="AA806" s="56"/>
      <c r="AB806" s="56"/>
      <c r="AC806" s="56"/>
      <c r="AD806" s="56"/>
      <c r="AE806" s="56"/>
      <c r="AF806" s="56"/>
      <c r="AG806" s="56"/>
    </row>
    <row r="807">
      <c r="A807" s="53"/>
      <c r="B807" s="27"/>
      <c r="C807" s="37"/>
      <c r="D807" s="37"/>
      <c r="E807" s="37"/>
      <c r="F807" s="37"/>
      <c r="G807" s="27"/>
      <c r="H807" s="27"/>
      <c r="I807" s="54"/>
      <c r="J807" s="27"/>
      <c r="K807" s="27"/>
      <c r="L807" s="27"/>
      <c r="M807" s="27"/>
      <c r="N807" s="27"/>
      <c r="O807" s="27"/>
      <c r="P807" s="27"/>
      <c r="Q807" s="27"/>
      <c r="R807" s="55"/>
      <c r="S807" s="37"/>
      <c r="T807" s="56"/>
      <c r="U807" s="56"/>
      <c r="V807" s="57"/>
      <c r="W807" s="27"/>
      <c r="X807" s="56"/>
      <c r="Y807" s="56"/>
      <c r="Z807" s="56"/>
      <c r="AA807" s="56"/>
      <c r="AB807" s="56"/>
      <c r="AC807" s="56"/>
      <c r="AD807" s="56"/>
      <c r="AE807" s="56"/>
      <c r="AF807" s="56"/>
      <c r="AG807" s="56"/>
    </row>
    <row r="808">
      <c r="A808" s="53"/>
      <c r="B808" s="27"/>
      <c r="C808" s="37"/>
      <c r="D808" s="37"/>
      <c r="E808" s="37"/>
      <c r="F808" s="37"/>
      <c r="G808" s="27"/>
      <c r="H808" s="27"/>
      <c r="I808" s="54"/>
      <c r="J808" s="27"/>
      <c r="K808" s="27"/>
      <c r="L808" s="27"/>
      <c r="M808" s="27"/>
      <c r="N808" s="27"/>
      <c r="O808" s="27"/>
      <c r="P808" s="27"/>
      <c r="Q808" s="27"/>
      <c r="R808" s="55"/>
      <c r="S808" s="37"/>
      <c r="T808" s="56"/>
      <c r="U808" s="56"/>
      <c r="V808" s="57"/>
      <c r="W808" s="27"/>
      <c r="X808" s="56"/>
      <c r="Y808" s="56"/>
      <c r="Z808" s="56"/>
      <c r="AA808" s="56"/>
      <c r="AB808" s="56"/>
      <c r="AC808" s="56"/>
      <c r="AD808" s="56"/>
      <c r="AE808" s="56"/>
      <c r="AF808" s="56"/>
      <c r="AG808" s="56"/>
    </row>
    <row r="809">
      <c r="A809" s="53"/>
      <c r="B809" s="27"/>
      <c r="C809" s="37"/>
      <c r="D809" s="37"/>
      <c r="E809" s="37"/>
      <c r="F809" s="37"/>
      <c r="G809" s="27"/>
      <c r="H809" s="27"/>
      <c r="I809" s="54"/>
      <c r="J809" s="27"/>
      <c r="K809" s="27"/>
      <c r="L809" s="27"/>
      <c r="M809" s="27"/>
      <c r="N809" s="27"/>
      <c r="O809" s="27"/>
      <c r="P809" s="27"/>
      <c r="Q809" s="27"/>
      <c r="R809" s="55"/>
      <c r="S809" s="37"/>
      <c r="T809" s="56"/>
      <c r="U809" s="56"/>
      <c r="V809" s="57"/>
      <c r="W809" s="27"/>
      <c r="X809" s="56"/>
      <c r="Y809" s="56"/>
      <c r="Z809" s="56"/>
      <c r="AA809" s="56"/>
      <c r="AB809" s="56"/>
      <c r="AC809" s="56"/>
      <c r="AD809" s="56"/>
      <c r="AE809" s="56"/>
      <c r="AF809" s="56"/>
      <c r="AG809" s="56"/>
    </row>
    <row r="810">
      <c r="A810" s="53"/>
      <c r="B810" s="27"/>
      <c r="C810" s="37"/>
      <c r="D810" s="37"/>
      <c r="E810" s="37"/>
      <c r="F810" s="37"/>
      <c r="G810" s="27"/>
      <c r="H810" s="27"/>
      <c r="I810" s="54"/>
      <c r="J810" s="27"/>
      <c r="K810" s="27"/>
      <c r="L810" s="27"/>
      <c r="M810" s="27"/>
      <c r="N810" s="27"/>
      <c r="O810" s="27"/>
      <c r="P810" s="27"/>
      <c r="Q810" s="27"/>
      <c r="R810" s="55"/>
      <c r="S810" s="37"/>
      <c r="T810" s="56"/>
      <c r="U810" s="56"/>
      <c r="V810" s="57"/>
      <c r="W810" s="27"/>
      <c r="X810" s="56"/>
      <c r="Y810" s="56"/>
      <c r="Z810" s="56"/>
      <c r="AA810" s="56"/>
      <c r="AB810" s="56"/>
      <c r="AC810" s="56"/>
      <c r="AD810" s="56"/>
      <c r="AE810" s="56"/>
      <c r="AF810" s="56"/>
      <c r="AG810" s="56"/>
    </row>
    <row r="811">
      <c r="A811" s="53"/>
      <c r="B811" s="27"/>
      <c r="C811" s="37"/>
      <c r="D811" s="37"/>
      <c r="E811" s="37"/>
      <c r="F811" s="37"/>
      <c r="G811" s="27"/>
      <c r="H811" s="27"/>
      <c r="I811" s="54"/>
      <c r="J811" s="27"/>
      <c r="K811" s="27"/>
      <c r="L811" s="27"/>
      <c r="M811" s="27"/>
      <c r="N811" s="27"/>
      <c r="O811" s="27"/>
      <c r="P811" s="27"/>
      <c r="Q811" s="27"/>
      <c r="R811" s="55"/>
      <c r="S811" s="37"/>
      <c r="T811" s="56"/>
      <c r="U811" s="56"/>
      <c r="V811" s="57"/>
      <c r="W811" s="27"/>
      <c r="X811" s="56"/>
      <c r="Y811" s="56"/>
      <c r="Z811" s="56"/>
      <c r="AA811" s="56"/>
      <c r="AB811" s="56"/>
      <c r="AC811" s="56"/>
      <c r="AD811" s="56"/>
      <c r="AE811" s="56"/>
      <c r="AF811" s="56"/>
      <c r="AG811" s="56"/>
    </row>
    <row r="812">
      <c r="A812" s="53"/>
      <c r="B812" s="27"/>
      <c r="C812" s="37"/>
      <c r="D812" s="37"/>
      <c r="E812" s="37"/>
      <c r="F812" s="37"/>
      <c r="G812" s="27"/>
      <c r="H812" s="27"/>
      <c r="I812" s="54"/>
      <c r="J812" s="27"/>
      <c r="K812" s="27"/>
      <c r="L812" s="27"/>
      <c r="M812" s="27"/>
      <c r="N812" s="27"/>
      <c r="O812" s="27"/>
      <c r="P812" s="27"/>
      <c r="Q812" s="27"/>
      <c r="R812" s="55"/>
      <c r="S812" s="37"/>
      <c r="T812" s="56"/>
      <c r="U812" s="56"/>
      <c r="V812" s="57"/>
      <c r="W812" s="27"/>
      <c r="X812" s="56"/>
      <c r="Y812" s="56"/>
      <c r="Z812" s="56"/>
      <c r="AA812" s="56"/>
      <c r="AB812" s="56"/>
      <c r="AC812" s="56"/>
      <c r="AD812" s="56"/>
      <c r="AE812" s="56"/>
      <c r="AF812" s="56"/>
      <c r="AG812" s="56"/>
    </row>
    <row r="813">
      <c r="A813" s="53"/>
      <c r="B813" s="27"/>
      <c r="C813" s="37"/>
      <c r="D813" s="37"/>
      <c r="E813" s="37"/>
      <c r="F813" s="37"/>
      <c r="G813" s="27"/>
      <c r="H813" s="27"/>
      <c r="I813" s="54"/>
      <c r="J813" s="27"/>
      <c r="K813" s="27"/>
      <c r="L813" s="27"/>
      <c r="M813" s="27"/>
      <c r="N813" s="27"/>
      <c r="O813" s="27"/>
      <c r="P813" s="27"/>
      <c r="Q813" s="27"/>
      <c r="R813" s="55"/>
      <c r="S813" s="37"/>
      <c r="T813" s="56"/>
      <c r="U813" s="56"/>
      <c r="V813" s="57"/>
      <c r="W813" s="27"/>
      <c r="X813" s="56"/>
      <c r="Y813" s="56"/>
      <c r="Z813" s="56"/>
      <c r="AA813" s="56"/>
      <c r="AB813" s="56"/>
      <c r="AC813" s="56"/>
      <c r="AD813" s="56"/>
      <c r="AE813" s="56"/>
      <c r="AF813" s="56"/>
      <c r="AG813" s="56"/>
    </row>
    <row r="814">
      <c r="A814" s="53"/>
      <c r="B814" s="27"/>
      <c r="C814" s="37"/>
      <c r="D814" s="37"/>
      <c r="E814" s="37"/>
      <c r="F814" s="37"/>
      <c r="G814" s="27"/>
      <c r="H814" s="27"/>
      <c r="I814" s="54"/>
      <c r="J814" s="27"/>
      <c r="K814" s="27"/>
      <c r="L814" s="27"/>
      <c r="M814" s="27"/>
      <c r="N814" s="27"/>
      <c r="O814" s="27"/>
      <c r="P814" s="27"/>
      <c r="Q814" s="27"/>
      <c r="R814" s="55"/>
      <c r="S814" s="37"/>
      <c r="T814" s="56"/>
      <c r="U814" s="56"/>
      <c r="V814" s="57"/>
      <c r="W814" s="27"/>
      <c r="X814" s="56"/>
      <c r="Y814" s="56"/>
      <c r="Z814" s="56"/>
      <c r="AA814" s="56"/>
      <c r="AB814" s="56"/>
      <c r="AC814" s="56"/>
      <c r="AD814" s="56"/>
      <c r="AE814" s="56"/>
      <c r="AF814" s="56"/>
      <c r="AG814" s="56"/>
    </row>
    <row r="815">
      <c r="A815" s="53"/>
      <c r="B815" s="27"/>
      <c r="C815" s="37"/>
      <c r="D815" s="37"/>
      <c r="E815" s="37"/>
      <c r="F815" s="37"/>
      <c r="G815" s="27"/>
      <c r="H815" s="27"/>
      <c r="I815" s="54"/>
      <c r="J815" s="27"/>
      <c r="K815" s="27"/>
      <c r="L815" s="27"/>
      <c r="M815" s="27"/>
      <c r="N815" s="27"/>
      <c r="O815" s="27"/>
      <c r="P815" s="27"/>
      <c r="Q815" s="27"/>
      <c r="R815" s="55"/>
      <c r="S815" s="37"/>
      <c r="T815" s="56"/>
      <c r="U815" s="56"/>
      <c r="V815" s="57"/>
      <c r="W815" s="27"/>
      <c r="X815" s="56"/>
      <c r="Y815" s="56"/>
      <c r="Z815" s="56"/>
      <c r="AA815" s="56"/>
      <c r="AB815" s="56"/>
      <c r="AC815" s="56"/>
      <c r="AD815" s="56"/>
      <c r="AE815" s="56"/>
      <c r="AF815" s="56"/>
      <c r="AG815" s="56"/>
    </row>
    <row r="816">
      <c r="A816" s="53"/>
      <c r="B816" s="27"/>
      <c r="C816" s="37"/>
      <c r="D816" s="37"/>
      <c r="E816" s="37"/>
      <c r="F816" s="37"/>
      <c r="G816" s="27"/>
      <c r="H816" s="27"/>
      <c r="I816" s="54"/>
      <c r="J816" s="27"/>
      <c r="K816" s="27"/>
      <c r="L816" s="27"/>
      <c r="M816" s="27"/>
      <c r="N816" s="27"/>
      <c r="O816" s="27"/>
      <c r="P816" s="27"/>
      <c r="Q816" s="27"/>
      <c r="R816" s="55"/>
      <c r="S816" s="37"/>
      <c r="T816" s="56"/>
      <c r="U816" s="56"/>
      <c r="V816" s="57"/>
      <c r="W816" s="27"/>
      <c r="X816" s="56"/>
      <c r="Y816" s="56"/>
      <c r="Z816" s="56"/>
      <c r="AA816" s="56"/>
      <c r="AB816" s="56"/>
      <c r="AC816" s="56"/>
      <c r="AD816" s="56"/>
      <c r="AE816" s="56"/>
      <c r="AF816" s="56"/>
      <c r="AG816" s="56"/>
    </row>
    <row r="817">
      <c r="A817" s="53"/>
      <c r="B817" s="27"/>
      <c r="C817" s="37"/>
      <c r="D817" s="37"/>
      <c r="E817" s="37"/>
      <c r="F817" s="37"/>
      <c r="G817" s="27"/>
      <c r="H817" s="27"/>
      <c r="I817" s="54"/>
      <c r="J817" s="27"/>
      <c r="K817" s="27"/>
      <c r="L817" s="27"/>
      <c r="M817" s="27"/>
      <c r="N817" s="27"/>
      <c r="O817" s="27"/>
      <c r="P817" s="27"/>
      <c r="Q817" s="27"/>
      <c r="R817" s="55"/>
      <c r="S817" s="37"/>
      <c r="T817" s="56"/>
      <c r="U817" s="56"/>
      <c r="V817" s="57"/>
      <c r="W817" s="27"/>
      <c r="X817" s="56"/>
      <c r="Y817" s="56"/>
      <c r="Z817" s="56"/>
      <c r="AA817" s="56"/>
      <c r="AB817" s="56"/>
      <c r="AC817" s="56"/>
      <c r="AD817" s="56"/>
      <c r="AE817" s="56"/>
      <c r="AF817" s="56"/>
      <c r="AG817" s="56"/>
    </row>
    <row r="818">
      <c r="A818" s="53"/>
      <c r="B818" s="27"/>
      <c r="C818" s="37"/>
      <c r="D818" s="37"/>
      <c r="E818" s="37"/>
      <c r="F818" s="37"/>
      <c r="G818" s="27"/>
      <c r="H818" s="27"/>
      <c r="I818" s="54"/>
      <c r="J818" s="27"/>
      <c r="K818" s="27"/>
      <c r="L818" s="27"/>
      <c r="M818" s="27"/>
      <c r="N818" s="27"/>
      <c r="O818" s="27"/>
      <c r="P818" s="27"/>
      <c r="Q818" s="27"/>
      <c r="R818" s="55"/>
      <c r="S818" s="37"/>
      <c r="T818" s="56"/>
      <c r="U818" s="56"/>
      <c r="V818" s="57"/>
      <c r="W818" s="27"/>
      <c r="X818" s="56"/>
      <c r="Y818" s="56"/>
      <c r="Z818" s="56"/>
      <c r="AA818" s="56"/>
      <c r="AB818" s="56"/>
      <c r="AC818" s="56"/>
      <c r="AD818" s="56"/>
      <c r="AE818" s="56"/>
      <c r="AF818" s="56"/>
      <c r="AG818" s="56"/>
    </row>
    <row r="819">
      <c r="A819" s="53"/>
      <c r="B819" s="27"/>
      <c r="C819" s="37"/>
      <c r="D819" s="37"/>
      <c r="E819" s="37"/>
      <c r="F819" s="37"/>
      <c r="G819" s="27"/>
      <c r="H819" s="27"/>
      <c r="I819" s="54"/>
      <c r="J819" s="27"/>
      <c r="K819" s="27"/>
      <c r="L819" s="27"/>
      <c r="M819" s="27"/>
      <c r="N819" s="27"/>
      <c r="O819" s="27"/>
      <c r="P819" s="27"/>
      <c r="Q819" s="27"/>
      <c r="R819" s="55"/>
      <c r="S819" s="37"/>
      <c r="T819" s="56"/>
      <c r="U819" s="56"/>
      <c r="V819" s="57"/>
      <c r="W819" s="27"/>
      <c r="X819" s="56"/>
      <c r="Y819" s="56"/>
      <c r="Z819" s="56"/>
      <c r="AA819" s="56"/>
      <c r="AB819" s="56"/>
      <c r="AC819" s="56"/>
      <c r="AD819" s="56"/>
      <c r="AE819" s="56"/>
      <c r="AF819" s="56"/>
      <c r="AG819" s="56"/>
    </row>
    <row r="820">
      <c r="A820" s="53"/>
      <c r="B820" s="27"/>
      <c r="C820" s="37"/>
      <c r="D820" s="37"/>
      <c r="E820" s="37"/>
      <c r="F820" s="37"/>
      <c r="G820" s="27"/>
      <c r="H820" s="27"/>
      <c r="I820" s="54"/>
      <c r="J820" s="27"/>
      <c r="K820" s="27"/>
      <c r="L820" s="27"/>
      <c r="M820" s="27"/>
      <c r="N820" s="27"/>
      <c r="O820" s="27"/>
      <c r="P820" s="27"/>
      <c r="Q820" s="27"/>
      <c r="R820" s="55"/>
      <c r="S820" s="37"/>
      <c r="T820" s="56"/>
      <c r="U820" s="56"/>
      <c r="V820" s="57"/>
      <c r="W820" s="27"/>
      <c r="X820" s="56"/>
      <c r="Y820" s="56"/>
      <c r="Z820" s="56"/>
      <c r="AA820" s="56"/>
      <c r="AB820" s="56"/>
      <c r="AC820" s="56"/>
      <c r="AD820" s="56"/>
      <c r="AE820" s="56"/>
      <c r="AF820" s="56"/>
      <c r="AG820" s="56"/>
    </row>
    <row r="821">
      <c r="A821" s="53"/>
      <c r="B821" s="27"/>
      <c r="C821" s="37"/>
      <c r="D821" s="37"/>
      <c r="E821" s="37"/>
      <c r="F821" s="37"/>
      <c r="G821" s="27"/>
      <c r="H821" s="27"/>
      <c r="I821" s="54"/>
      <c r="J821" s="27"/>
      <c r="K821" s="27"/>
      <c r="L821" s="27"/>
      <c r="M821" s="27"/>
      <c r="N821" s="27"/>
      <c r="O821" s="27"/>
      <c r="P821" s="27"/>
      <c r="Q821" s="27"/>
      <c r="R821" s="55"/>
      <c r="S821" s="37"/>
      <c r="T821" s="56"/>
      <c r="U821" s="56"/>
      <c r="V821" s="57"/>
      <c r="W821" s="27"/>
      <c r="X821" s="56"/>
      <c r="Y821" s="56"/>
      <c r="Z821" s="56"/>
      <c r="AA821" s="56"/>
      <c r="AB821" s="56"/>
      <c r="AC821" s="56"/>
      <c r="AD821" s="56"/>
      <c r="AE821" s="56"/>
      <c r="AF821" s="56"/>
      <c r="AG821" s="56"/>
    </row>
    <row r="822">
      <c r="A822" s="53"/>
      <c r="B822" s="27"/>
      <c r="C822" s="37"/>
      <c r="D822" s="37"/>
      <c r="E822" s="37"/>
      <c r="F822" s="37"/>
      <c r="G822" s="27"/>
      <c r="H822" s="27"/>
      <c r="I822" s="54"/>
      <c r="J822" s="27"/>
      <c r="K822" s="27"/>
      <c r="L822" s="27"/>
      <c r="M822" s="27"/>
      <c r="N822" s="27"/>
      <c r="O822" s="27"/>
      <c r="P822" s="27"/>
      <c r="Q822" s="27"/>
      <c r="R822" s="55"/>
      <c r="S822" s="37"/>
      <c r="T822" s="56"/>
      <c r="U822" s="56"/>
      <c r="V822" s="57"/>
      <c r="W822" s="27"/>
      <c r="X822" s="56"/>
      <c r="Y822" s="56"/>
      <c r="Z822" s="56"/>
      <c r="AA822" s="56"/>
      <c r="AB822" s="56"/>
      <c r="AC822" s="56"/>
      <c r="AD822" s="56"/>
      <c r="AE822" s="56"/>
      <c r="AF822" s="56"/>
      <c r="AG822" s="56"/>
    </row>
    <row r="823">
      <c r="A823" s="53"/>
      <c r="B823" s="27"/>
      <c r="C823" s="37"/>
      <c r="D823" s="37"/>
      <c r="E823" s="37"/>
      <c r="F823" s="37"/>
      <c r="G823" s="27"/>
      <c r="H823" s="27"/>
      <c r="I823" s="54"/>
      <c r="J823" s="27"/>
      <c r="K823" s="27"/>
      <c r="L823" s="27"/>
      <c r="M823" s="27"/>
      <c r="N823" s="27"/>
      <c r="O823" s="27"/>
      <c r="P823" s="27"/>
      <c r="Q823" s="27"/>
      <c r="R823" s="55"/>
      <c r="S823" s="37"/>
      <c r="T823" s="56"/>
      <c r="U823" s="56"/>
      <c r="V823" s="57"/>
      <c r="W823" s="27"/>
      <c r="X823" s="56"/>
      <c r="Y823" s="56"/>
      <c r="Z823" s="56"/>
      <c r="AA823" s="56"/>
      <c r="AB823" s="56"/>
      <c r="AC823" s="56"/>
      <c r="AD823" s="56"/>
      <c r="AE823" s="56"/>
      <c r="AF823" s="56"/>
      <c r="AG823" s="56"/>
    </row>
    <row r="824">
      <c r="A824" s="53"/>
      <c r="B824" s="27"/>
      <c r="C824" s="37"/>
      <c r="D824" s="37"/>
      <c r="E824" s="37"/>
      <c r="F824" s="37"/>
      <c r="G824" s="27"/>
      <c r="H824" s="27"/>
      <c r="I824" s="54"/>
      <c r="J824" s="27"/>
      <c r="K824" s="27"/>
      <c r="L824" s="27"/>
      <c r="M824" s="27"/>
      <c r="N824" s="27"/>
      <c r="O824" s="27"/>
      <c r="P824" s="27"/>
      <c r="Q824" s="27"/>
      <c r="R824" s="55"/>
      <c r="S824" s="37"/>
      <c r="T824" s="56"/>
      <c r="U824" s="56"/>
      <c r="V824" s="57"/>
      <c r="W824" s="27"/>
      <c r="X824" s="56"/>
      <c r="Y824" s="56"/>
      <c r="Z824" s="56"/>
      <c r="AA824" s="56"/>
      <c r="AB824" s="56"/>
      <c r="AC824" s="56"/>
      <c r="AD824" s="56"/>
      <c r="AE824" s="56"/>
      <c r="AF824" s="56"/>
      <c r="AG824" s="56"/>
    </row>
    <row r="825">
      <c r="A825" s="53"/>
      <c r="B825" s="27"/>
      <c r="C825" s="37"/>
      <c r="D825" s="37"/>
      <c r="E825" s="37"/>
      <c r="F825" s="37"/>
      <c r="G825" s="27"/>
      <c r="H825" s="27"/>
      <c r="I825" s="54"/>
      <c r="J825" s="27"/>
      <c r="K825" s="27"/>
      <c r="L825" s="27"/>
      <c r="M825" s="27"/>
      <c r="N825" s="27"/>
      <c r="O825" s="27"/>
      <c r="P825" s="27"/>
      <c r="Q825" s="27"/>
      <c r="R825" s="55"/>
      <c r="S825" s="37"/>
      <c r="T825" s="56"/>
      <c r="U825" s="56"/>
      <c r="V825" s="57"/>
      <c r="W825" s="27"/>
      <c r="X825" s="56"/>
      <c r="Y825" s="56"/>
      <c r="Z825" s="56"/>
      <c r="AA825" s="56"/>
      <c r="AB825" s="56"/>
      <c r="AC825" s="56"/>
      <c r="AD825" s="56"/>
      <c r="AE825" s="56"/>
      <c r="AF825" s="56"/>
      <c r="AG825" s="56"/>
    </row>
    <row r="826">
      <c r="A826" s="53"/>
      <c r="B826" s="27"/>
      <c r="C826" s="37"/>
      <c r="D826" s="37"/>
      <c r="E826" s="37"/>
      <c r="F826" s="37"/>
      <c r="G826" s="27"/>
      <c r="H826" s="27"/>
      <c r="I826" s="54"/>
      <c r="J826" s="27"/>
      <c r="K826" s="27"/>
      <c r="L826" s="27"/>
      <c r="M826" s="27"/>
      <c r="N826" s="27"/>
      <c r="O826" s="27"/>
      <c r="P826" s="27"/>
      <c r="Q826" s="27"/>
      <c r="R826" s="55"/>
      <c r="S826" s="37"/>
      <c r="T826" s="56"/>
      <c r="U826" s="56"/>
      <c r="V826" s="57"/>
      <c r="W826" s="27"/>
      <c r="X826" s="56"/>
      <c r="Y826" s="56"/>
      <c r="Z826" s="56"/>
      <c r="AA826" s="56"/>
      <c r="AB826" s="56"/>
      <c r="AC826" s="56"/>
      <c r="AD826" s="56"/>
      <c r="AE826" s="56"/>
      <c r="AF826" s="56"/>
      <c r="AG826" s="56"/>
    </row>
    <row r="827">
      <c r="A827" s="53"/>
      <c r="B827" s="27"/>
      <c r="C827" s="37"/>
      <c r="D827" s="37"/>
      <c r="E827" s="37"/>
      <c r="F827" s="37"/>
      <c r="G827" s="27"/>
      <c r="H827" s="27"/>
      <c r="I827" s="54"/>
      <c r="J827" s="27"/>
      <c r="K827" s="27"/>
      <c r="L827" s="27"/>
      <c r="M827" s="27"/>
      <c r="N827" s="27"/>
      <c r="O827" s="27"/>
      <c r="P827" s="27"/>
      <c r="Q827" s="27"/>
      <c r="R827" s="55"/>
      <c r="S827" s="37"/>
      <c r="T827" s="56"/>
      <c r="U827" s="56"/>
      <c r="V827" s="57"/>
      <c r="W827" s="27"/>
      <c r="X827" s="56"/>
      <c r="Y827" s="56"/>
      <c r="Z827" s="56"/>
      <c r="AA827" s="56"/>
      <c r="AB827" s="56"/>
      <c r="AC827" s="56"/>
      <c r="AD827" s="56"/>
      <c r="AE827" s="56"/>
      <c r="AF827" s="56"/>
      <c r="AG827" s="56"/>
    </row>
    <row r="828">
      <c r="A828" s="53"/>
      <c r="B828" s="27"/>
      <c r="C828" s="37"/>
      <c r="D828" s="37"/>
      <c r="E828" s="37"/>
      <c r="F828" s="37"/>
      <c r="G828" s="27"/>
      <c r="H828" s="27"/>
      <c r="I828" s="54"/>
      <c r="J828" s="27"/>
      <c r="K828" s="27"/>
      <c r="L828" s="27"/>
      <c r="M828" s="27"/>
      <c r="N828" s="27"/>
      <c r="O828" s="27"/>
      <c r="P828" s="27"/>
      <c r="Q828" s="27"/>
      <c r="R828" s="55"/>
      <c r="S828" s="37"/>
      <c r="T828" s="56"/>
      <c r="U828" s="56"/>
      <c r="V828" s="57"/>
      <c r="W828" s="27"/>
      <c r="X828" s="56"/>
      <c r="Y828" s="56"/>
      <c r="Z828" s="56"/>
      <c r="AA828" s="56"/>
      <c r="AB828" s="56"/>
      <c r="AC828" s="56"/>
      <c r="AD828" s="56"/>
      <c r="AE828" s="56"/>
      <c r="AF828" s="56"/>
      <c r="AG828" s="56"/>
    </row>
    <row r="829">
      <c r="A829" s="53"/>
      <c r="B829" s="27"/>
      <c r="C829" s="37"/>
      <c r="D829" s="37"/>
      <c r="E829" s="37"/>
      <c r="F829" s="37"/>
      <c r="G829" s="27"/>
      <c r="H829" s="27"/>
      <c r="I829" s="54"/>
      <c r="J829" s="27"/>
      <c r="K829" s="27"/>
      <c r="L829" s="27"/>
      <c r="M829" s="27"/>
      <c r="N829" s="27"/>
      <c r="O829" s="27"/>
      <c r="P829" s="27"/>
      <c r="Q829" s="27"/>
      <c r="R829" s="55"/>
      <c r="S829" s="37"/>
      <c r="T829" s="56"/>
      <c r="U829" s="56"/>
      <c r="V829" s="57"/>
      <c r="W829" s="27"/>
      <c r="X829" s="56"/>
      <c r="Y829" s="56"/>
      <c r="Z829" s="56"/>
      <c r="AA829" s="56"/>
      <c r="AB829" s="56"/>
      <c r="AC829" s="56"/>
      <c r="AD829" s="56"/>
      <c r="AE829" s="56"/>
      <c r="AF829" s="56"/>
      <c r="AG829" s="56"/>
    </row>
    <row r="830">
      <c r="A830" s="53"/>
      <c r="B830" s="27"/>
      <c r="C830" s="37"/>
      <c r="D830" s="37"/>
      <c r="E830" s="37"/>
      <c r="F830" s="37"/>
      <c r="G830" s="27"/>
      <c r="H830" s="27"/>
      <c r="I830" s="54"/>
      <c r="J830" s="27"/>
      <c r="K830" s="27"/>
      <c r="L830" s="27"/>
      <c r="M830" s="27"/>
      <c r="N830" s="27"/>
      <c r="O830" s="27"/>
      <c r="P830" s="27"/>
      <c r="Q830" s="27"/>
      <c r="R830" s="55"/>
      <c r="S830" s="37"/>
      <c r="T830" s="56"/>
      <c r="U830" s="56"/>
      <c r="V830" s="57"/>
      <c r="W830" s="27"/>
      <c r="X830" s="56"/>
      <c r="Y830" s="56"/>
      <c r="Z830" s="56"/>
      <c r="AA830" s="56"/>
      <c r="AB830" s="56"/>
      <c r="AC830" s="56"/>
      <c r="AD830" s="56"/>
      <c r="AE830" s="56"/>
      <c r="AF830" s="56"/>
      <c r="AG830" s="56"/>
    </row>
    <row r="831">
      <c r="A831" s="53"/>
      <c r="B831" s="27"/>
      <c r="C831" s="37"/>
      <c r="D831" s="37"/>
      <c r="E831" s="37"/>
      <c r="F831" s="37"/>
      <c r="G831" s="27"/>
      <c r="H831" s="27"/>
      <c r="I831" s="54"/>
      <c r="J831" s="27"/>
      <c r="K831" s="27"/>
      <c r="L831" s="27"/>
      <c r="M831" s="27"/>
      <c r="N831" s="27"/>
      <c r="O831" s="27"/>
      <c r="P831" s="27"/>
      <c r="Q831" s="27"/>
      <c r="R831" s="55"/>
      <c r="S831" s="37"/>
      <c r="T831" s="56"/>
      <c r="U831" s="56"/>
      <c r="V831" s="57"/>
      <c r="W831" s="27"/>
      <c r="X831" s="56"/>
      <c r="Y831" s="56"/>
      <c r="Z831" s="56"/>
      <c r="AA831" s="56"/>
      <c r="AB831" s="56"/>
      <c r="AC831" s="56"/>
      <c r="AD831" s="56"/>
      <c r="AE831" s="56"/>
      <c r="AF831" s="56"/>
      <c r="AG831" s="56"/>
    </row>
    <row r="832">
      <c r="A832" s="53"/>
      <c r="B832" s="27"/>
      <c r="C832" s="37"/>
      <c r="D832" s="37"/>
      <c r="E832" s="37"/>
      <c r="F832" s="37"/>
      <c r="G832" s="27"/>
      <c r="H832" s="27"/>
      <c r="I832" s="54"/>
      <c r="J832" s="27"/>
      <c r="K832" s="27"/>
      <c r="L832" s="27"/>
      <c r="M832" s="27"/>
      <c r="N832" s="27"/>
      <c r="O832" s="27"/>
      <c r="P832" s="27"/>
      <c r="Q832" s="27"/>
      <c r="R832" s="55"/>
      <c r="S832" s="37"/>
      <c r="T832" s="56"/>
      <c r="U832" s="56"/>
      <c r="V832" s="57"/>
      <c r="W832" s="27"/>
      <c r="X832" s="56"/>
      <c r="Y832" s="56"/>
      <c r="Z832" s="56"/>
      <c r="AA832" s="56"/>
      <c r="AB832" s="56"/>
      <c r="AC832" s="56"/>
      <c r="AD832" s="56"/>
      <c r="AE832" s="56"/>
      <c r="AF832" s="56"/>
      <c r="AG832" s="56"/>
    </row>
    <row r="833">
      <c r="A833" s="53"/>
      <c r="B833" s="27"/>
      <c r="C833" s="37"/>
      <c r="D833" s="37"/>
      <c r="E833" s="37"/>
      <c r="F833" s="37"/>
      <c r="G833" s="27"/>
      <c r="H833" s="27"/>
      <c r="I833" s="54"/>
      <c r="J833" s="27"/>
      <c r="K833" s="27"/>
      <c r="L833" s="27"/>
      <c r="M833" s="27"/>
      <c r="N833" s="27"/>
      <c r="O833" s="27"/>
      <c r="P833" s="27"/>
      <c r="Q833" s="27"/>
      <c r="R833" s="55"/>
      <c r="S833" s="37"/>
      <c r="T833" s="56"/>
      <c r="U833" s="56"/>
      <c r="V833" s="57"/>
      <c r="W833" s="27"/>
      <c r="X833" s="56"/>
      <c r="Y833" s="56"/>
      <c r="Z833" s="56"/>
      <c r="AA833" s="56"/>
      <c r="AB833" s="56"/>
      <c r="AC833" s="56"/>
      <c r="AD833" s="56"/>
      <c r="AE833" s="56"/>
      <c r="AF833" s="56"/>
      <c r="AG833" s="56"/>
    </row>
    <row r="834">
      <c r="A834" s="53"/>
      <c r="B834" s="27"/>
      <c r="C834" s="37"/>
      <c r="D834" s="37"/>
      <c r="E834" s="37"/>
      <c r="F834" s="37"/>
      <c r="G834" s="27"/>
      <c r="H834" s="27"/>
      <c r="I834" s="54"/>
      <c r="J834" s="27"/>
      <c r="K834" s="27"/>
      <c r="L834" s="27"/>
      <c r="M834" s="27"/>
      <c r="N834" s="27"/>
      <c r="O834" s="27"/>
      <c r="P834" s="27"/>
      <c r="Q834" s="27"/>
      <c r="R834" s="55"/>
      <c r="S834" s="37"/>
      <c r="T834" s="56"/>
      <c r="U834" s="56"/>
      <c r="V834" s="57"/>
      <c r="W834" s="27"/>
      <c r="X834" s="56"/>
      <c r="Y834" s="56"/>
      <c r="Z834" s="56"/>
      <c r="AA834" s="56"/>
      <c r="AB834" s="56"/>
      <c r="AC834" s="56"/>
      <c r="AD834" s="56"/>
      <c r="AE834" s="56"/>
      <c r="AF834" s="56"/>
      <c r="AG834" s="56"/>
    </row>
    <row r="835">
      <c r="A835" s="53"/>
      <c r="B835" s="27"/>
      <c r="C835" s="37"/>
      <c r="D835" s="37"/>
      <c r="E835" s="37"/>
      <c r="F835" s="37"/>
      <c r="G835" s="27"/>
      <c r="H835" s="27"/>
      <c r="I835" s="54"/>
      <c r="J835" s="27"/>
      <c r="K835" s="27"/>
      <c r="L835" s="27"/>
      <c r="M835" s="27"/>
      <c r="N835" s="27"/>
      <c r="O835" s="27"/>
      <c r="P835" s="27"/>
      <c r="Q835" s="27"/>
      <c r="R835" s="55"/>
      <c r="S835" s="37"/>
      <c r="T835" s="56"/>
      <c r="U835" s="56"/>
      <c r="V835" s="57"/>
      <c r="W835" s="27"/>
      <c r="X835" s="56"/>
      <c r="Y835" s="56"/>
      <c r="Z835" s="56"/>
      <c r="AA835" s="56"/>
      <c r="AB835" s="56"/>
      <c r="AC835" s="56"/>
      <c r="AD835" s="56"/>
      <c r="AE835" s="56"/>
      <c r="AF835" s="56"/>
      <c r="AG835" s="56"/>
    </row>
    <row r="836">
      <c r="A836" s="53"/>
      <c r="B836" s="27"/>
      <c r="C836" s="37"/>
      <c r="D836" s="37"/>
      <c r="E836" s="37"/>
      <c r="F836" s="37"/>
      <c r="G836" s="27"/>
      <c r="H836" s="27"/>
      <c r="I836" s="54"/>
      <c r="J836" s="27"/>
      <c r="K836" s="27"/>
      <c r="L836" s="27"/>
      <c r="M836" s="27"/>
      <c r="N836" s="27"/>
      <c r="O836" s="27"/>
      <c r="P836" s="27"/>
      <c r="Q836" s="27"/>
      <c r="R836" s="55"/>
      <c r="S836" s="37"/>
      <c r="T836" s="56"/>
      <c r="U836" s="56"/>
      <c r="V836" s="57"/>
      <c r="W836" s="27"/>
      <c r="X836" s="56"/>
      <c r="Y836" s="56"/>
      <c r="Z836" s="56"/>
      <c r="AA836" s="56"/>
      <c r="AB836" s="56"/>
      <c r="AC836" s="56"/>
      <c r="AD836" s="56"/>
      <c r="AE836" s="56"/>
      <c r="AF836" s="56"/>
      <c r="AG836" s="56"/>
    </row>
    <row r="837">
      <c r="A837" s="53"/>
      <c r="B837" s="27"/>
      <c r="C837" s="37"/>
      <c r="D837" s="37"/>
      <c r="E837" s="37"/>
      <c r="F837" s="37"/>
      <c r="G837" s="27"/>
      <c r="H837" s="27"/>
      <c r="I837" s="54"/>
      <c r="J837" s="27"/>
      <c r="K837" s="27"/>
      <c r="L837" s="27"/>
      <c r="M837" s="27"/>
      <c r="N837" s="27"/>
      <c r="O837" s="27"/>
      <c r="P837" s="27"/>
      <c r="Q837" s="27"/>
      <c r="R837" s="55"/>
      <c r="S837" s="37"/>
      <c r="T837" s="56"/>
      <c r="U837" s="56"/>
      <c r="V837" s="57"/>
      <c r="W837" s="27"/>
      <c r="X837" s="56"/>
      <c r="Y837" s="56"/>
      <c r="Z837" s="56"/>
      <c r="AA837" s="56"/>
      <c r="AB837" s="56"/>
      <c r="AC837" s="56"/>
      <c r="AD837" s="56"/>
      <c r="AE837" s="56"/>
      <c r="AF837" s="56"/>
      <c r="AG837" s="56"/>
    </row>
    <row r="838">
      <c r="A838" s="53"/>
      <c r="B838" s="27"/>
      <c r="C838" s="37"/>
      <c r="D838" s="37"/>
      <c r="E838" s="37"/>
      <c r="F838" s="37"/>
      <c r="G838" s="27"/>
      <c r="H838" s="27"/>
      <c r="I838" s="54"/>
      <c r="J838" s="27"/>
      <c r="K838" s="27"/>
      <c r="L838" s="27"/>
      <c r="M838" s="27"/>
      <c r="N838" s="27"/>
      <c r="O838" s="27"/>
      <c r="P838" s="27"/>
      <c r="Q838" s="27"/>
      <c r="R838" s="55"/>
      <c r="S838" s="37"/>
      <c r="T838" s="56"/>
      <c r="U838" s="56"/>
      <c r="V838" s="57"/>
      <c r="W838" s="27"/>
      <c r="X838" s="56"/>
      <c r="Y838" s="56"/>
      <c r="Z838" s="56"/>
      <c r="AA838" s="56"/>
      <c r="AB838" s="56"/>
      <c r="AC838" s="56"/>
      <c r="AD838" s="56"/>
      <c r="AE838" s="56"/>
      <c r="AF838" s="56"/>
      <c r="AG838" s="56"/>
    </row>
    <row r="839">
      <c r="A839" s="53"/>
      <c r="B839" s="27"/>
      <c r="C839" s="37"/>
      <c r="D839" s="37"/>
      <c r="E839" s="37"/>
      <c r="F839" s="37"/>
      <c r="G839" s="27"/>
      <c r="H839" s="27"/>
      <c r="I839" s="54"/>
      <c r="J839" s="27"/>
      <c r="K839" s="27"/>
      <c r="L839" s="27"/>
      <c r="M839" s="27"/>
      <c r="N839" s="27"/>
      <c r="O839" s="27"/>
      <c r="P839" s="27"/>
      <c r="Q839" s="27"/>
      <c r="R839" s="55"/>
      <c r="S839" s="37"/>
      <c r="T839" s="56"/>
      <c r="U839" s="56"/>
      <c r="V839" s="57"/>
      <c r="W839" s="27"/>
      <c r="X839" s="56"/>
      <c r="Y839" s="56"/>
      <c r="Z839" s="56"/>
      <c r="AA839" s="56"/>
      <c r="AB839" s="56"/>
      <c r="AC839" s="56"/>
      <c r="AD839" s="56"/>
      <c r="AE839" s="56"/>
      <c r="AF839" s="56"/>
      <c r="AG839" s="56"/>
    </row>
    <row r="840">
      <c r="A840" s="53"/>
      <c r="B840" s="27"/>
      <c r="C840" s="37"/>
      <c r="D840" s="37"/>
      <c r="E840" s="37"/>
      <c r="F840" s="37"/>
      <c r="G840" s="27"/>
      <c r="H840" s="27"/>
      <c r="I840" s="54"/>
      <c r="J840" s="27"/>
      <c r="K840" s="27"/>
      <c r="L840" s="27"/>
      <c r="M840" s="27"/>
      <c r="N840" s="27"/>
      <c r="O840" s="27"/>
      <c r="P840" s="27"/>
      <c r="Q840" s="27"/>
      <c r="R840" s="55"/>
      <c r="S840" s="37"/>
      <c r="T840" s="56"/>
      <c r="U840" s="56"/>
      <c r="V840" s="57"/>
      <c r="W840" s="27"/>
      <c r="X840" s="56"/>
      <c r="Y840" s="56"/>
      <c r="Z840" s="56"/>
      <c r="AA840" s="56"/>
      <c r="AB840" s="56"/>
      <c r="AC840" s="56"/>
      <c r="AD840" s="56"/>
      <c r="AE840" s="56"/>
      <c r="AF840" s="56"/>
      <c r="AG840" s="56"/>
    </row>
    <row r="841">
      <c r="A841" s="53"/>
      <c r="B841" s="27"/>
      <c r="C841" s="37"/>
      <c r="D841" s="37"/>
      <c r="E841" s="37"/>
      <c r="F841" s="37"/>
      <c r="G841" s="27"/>
      <c r="H841" s="27"/>
      <c r="I841" s="54"/>
      <c r="J841" s="27"/>
      <c r="K841" s="27"/>
      <c r="L841" s="27"/>
      <c r="M841" s="27"/>
      <c r="N841" s="27"/>
      <c r="O841" s="27"/>
      <c r="P841" s="27"/>
      <c r="Q841" s="27"/>
      <c r="R841" s="55"/>
      <c r="S841" s="37"/>
      <c r="T841" s="56"/>
      <c r="U841" s="56"/>
      <c r="V841" s="57"/>
      <c r="W841" s="27"/>
      <c r="X841" s="56"/>
      <c r="Y841" s="56"/>
      <c r="Z841" s="56"/>
      <c r="AA841" s="56"/>
      <c r="AB841" s="56"/>
      <c r="AC841" s="56"/>
      <c r="AD841" s="56"/>
      <c r="AE841" s="56"/>
      <c r="AF841" s="56"/>
      <c r="AG841" s="56"/>
    </row>
    <row r="842">
      <c r="A842" s="53"/>
      <c r="B842" s="27"/>
      <c r="C842" s="37"/>
      <c r="D842" s="37"/>
      <c r="E842" s="37"/>
      <c r="F842" s="37"/>
      <c r="G842" s="27"/>
      <c r="H842" s="27"/>
      <c r="I842" s="54"/>
      <c r="J842" s="27"/>
      <c r="K842" s="27"/>
      <c r="L842" s="27"/>
      <c r="M842" s="27"/>
      <c r="N842" s="27"/>
      <c r="O842" s="27"/>
      <c r="P842" s="27"/>
      <c r="Q842" s="27"/>
      <c r="R842" s="55"/>
      <c r="S842" s="37"/>
      <c r="T842" s="56"/>
      <c r="U842" s="56"/>
      <c r="V842" s="57"/>
      <c r="W842" s="27"/>
      <c r="X842" s="56"/>
      <c r="Y842" s="56"/>
      <c r="Z842" s="56"/>
      <c r="AA842" s="56"/>
      <c r="AB842" s="56"/>
      <c r="AC842" s="56"/>
      <c r="AD842" s="56"/>
      <c r="AE842" s="56"/>
      <c r="AF842" s="56"/>
      <c r="AG842" s="56"/>
    </row>
    <row r="843">
      <c r="A843" s="53"/>
      <c r="B843" s="27"/>
      <c r="C843" s="37"/>
      <c r="D843" s="37"/>
      <c r="E843" s="37"/>
      <c r="F843" s="37"/>
      <c r="G843" s="27"/>
      <c r="H843" s="27"/>
      <c r="I843" s="54"/>
      <c r="J843" s="27"/>
      <c r="K843" s="27"/>
      <c r="L843" s="27"/>
      <c r="M843" s="27"/>
      <c r="N843" s="27"/>
      <c r="O843" s="27"/>
      <c r="P843" s="27"/>
      <c r="Q843" s="27"/>
      <c r="R843" s="55"/>
      <c r="S843" s="37"/>
      <c r="T843" s="56"/>
      <c r="U843" s="56"/>
      <c r="V843" s="57"/>
      <c r="W843" s="27"/>
      <c r="X843" s="56"/>
      <c r="Y843" s="56"/>
      <c r="Z843" s="56"/>
      <c r="AA843" s="56"/>
      <c r="AB843" s="56"/>
      <c r="AC843" s="56"/>
      <c r="AD843" s="56"/>
      <c r="AE843" s="56"/>
      <c r="AF843" s="56"/>
      <c r="AG843" s="56"/>
    </row>
    <row r="844">
      <c r="A844" s="53"/>
      <c r="B844" s="27"/>
      <c r="C844" s="37"/>
      <c r="D844" s="37"/>
      <c r="E844" s="37"/>
      <c r="F844" s="37"/>
      <c r="G844" s="27"/>
      <c r="H844" s="27"/>
      <c r="I844" s="54"/>
      <c r="J844" s="27"/>
      <c r="K844" s="27"/>
      <c r="L844" s="27"/>
      <c r="M844" s="27"/>
      <c r="N844" s="27"/>
      <c r="O844" s="27"/>
      <c r="P844" s="27"/>
      <c r="Q844" s="27"/>
      <c r="R844" s="55"/>
      <c r="S844" s="37"/>
      <c r="T844" s="56"/>
      <c r="U844" s="56"/>
      <c r="V844" s="57"/>
      <c r="W844" s="27"/>
      <c r="X844" s="56"/>
      <c r="Y844" s="56"/>
      <c r="Z844" s="56"/>
      <c r="AA844" s="56"/>
      <c r="AB844" s="56"/>
      <c r="AC844" s="56"/>
      <c r="AD844" s="56"/>
      <c r="AE844" s="56"/>
      <c r="AF844" s="56"/>
      <c r="AG844" s="56"/>
    </row>
    <row r="845">
      <c r="A845" s="53"/>
      <c r="B845" s="27"/>
      <c r="C845" s="37"/>
      <c r="D845" s="37"/>
      <c r="E845" s="37"/>
      <c r="F845" s="37"/>
      <c r="G845" s="27"/>
      <c r="H845" s="27"/>
      <c r="I845" s="54"/>
      <c r="J845" s="27"/>
      <c r="K845" s="27"/>
      <c r="L845" s="27"/>
      <c r="M845" s="27"/>
      <c r="N845" s="27"/>
      <c r="O845" s="27"/>
      <c r="P845" s="27"/>
      <c r="Q845" s="27"/>
      <c r="R845" s="55"/>
      <c r="S845" s="37"/>
      <c r="T845" s="56"/>
      <c r="U845" s="56"/>
      <c r="V845" s="57"/>
      <c r="W845" s="27"/>
      <c r="X845" s="56"/>
      <c r="Y845" s="56"/>
      <c r="Z845" s="56"/>
      <c r="AA845" s="56"/>
      <c r="AB845" s="56"/>
      <c r="AC845" s="56"/>
      <c r="AD845" s="56"/>
      <c r="AE845" s="56"/>
      <c r="AF845" s="56"/>
      <c r="AG845" s="56"/>
    </row>
    <row r="846">
      <c r="A846" s="53"/>
      <c r="B846" s="27"/>
      <c r="C846" s="37"/>
      <c r="D846" s="37"/>
      <c r="E846" s="37"/>
      <c r="F846" s="37"/>
      <c r="G846" s="27"/>
      <c r="H846" s="27"/>
      <c r="I846" s="54"/>
      <c r="J846" s="27"/>
      <c r="K846" s="27"/>
      <c r="L846" s="27"/>
      <c r="M846" s="27"/>
      <c r="N846" s="27"/>
      <c r="O846" s="27"/>
      <c r="P846" s="27"/>
      <c r="Q846" s="27"/>
      <c r="R846" s="55"/>
      <c r="S846" s="37"/>
      <c r="T846" s="56"/>
      <c r="U846" s="56"/>
      <c r="V846" s="57"/>
      <c r="W846" s="27"/>
      <c r="X846" s="56"/>
      <c r="Y846" s="56"/>
      <c r="Z846" s="56"/>
      <c r="AA846" s="56"/>
      <c r="AB846" s="56"/>
      <c r="AC846" s="56"/>
      <c r="AD846" s="56"/>
      <c r="AE846" s="56"/>
      <c r="AF846" s="56"/>
      <c r="AG846" s="56"/>
    </row>
    <row r="847">
      <c r="A847" s="53"/>
      <c r="B847" s="27"/>
      <c r="C847" s="37"/>
      <c r="D847" s="37"/>
      <c r="E847" s="37"/>
      <c r="F847" s="37"/>
      <c r="G847" s="27"/>
      <c r="H847" s="27"/>
      <c r="I847" s="54"/>
      <c r="J847" s="27"/>
      <c r="K847" s="27"/>
      <c r="L847" s="27"/>
      <c r="M847" s="27"/>
      <c r="N847" s="27"/>
      <c r="O847" s="27"/>
      <c r="P847" s="27"/>
      <c r="Q847" s="27"/>
      <c r="R847" s="55"/>
      <c r="S847" s="37"/>
      <c r="T847" s="56"/>
      <c r="U847" s="56"/>
      <c r="V847" s="57"/>
      <c r="W847" s="27"/>
      <c r="X847" s="56"/>
      <c r="Y847" s="56"/>
      <c r="Z847" s="56"/>
      <c r="AA847" s="56"/>
      <c r="AB847" s="56"/>
      <c r="AC847" s="56"/>
      <c r="AD847" s="56"/>
      <c r="AE847" s="56"/>
      <c r="AF847" s="56"/>
      <c r="AG847" s="56"/>
    </row>
    <row r="848">
      <c r="A848" s="53"/>
      <c r="B848" s="27"/>
      <c r="C848" s="37"/>
      <c r="D848" s="37"/>
      <c r="E848" s="37"/>
      <c r="F848" s="37"/>
      <c r="G848" s="27"/>
      <c r="H848" s="27"/>
      <c r="I848" s="54"/>
      <c r="J848" s="27"/>
      <c r="K848" s="27"/>
      <c r="L848" s="27"/>
      <c r="M848" s="27"/>
      <c r="N848" s="27"/>
      <c r="O848" s="27"/>
      <c r="P848" s="27"/>
      <c r="Q848" s="27"/>
      <c r="R848" s="55"/>
      <c r="S848" s="37"/>
      <c r="T848" s="56"/>
      <c r="U848" s="56"/>
      <c r="V848" s="57"/>
      <c r="W848" s="27"/>
      <c r="X848" s="56"/>
      <c r="Y848" s="56"/>
      <c r="Z848" s="56"/>
      <c r="AA848" s="56"/>
      <c r="AB848" s="56"/>
      <c r="AC848" s="56"/>
      <c r="AD848" s="56"/>
      <c r="AE848" s="56"/>
      <c r="AF848" s="56"/>
      <c r="AG848" s="56"/>
    </row>
    <row r="849">
      <c r="A849" s="53"/>
      <c r="B849" s="27"/>
      <c r="C849" s="37"/>
      <c r="D849" s="37"/>
      <c r="E849" s="37"/>
      <c r="F849" s="37"/>
      <c r="G849" s="27"/>
      <c r="H849" s="27"/>
      <c r="I849" s="54"/>
      <c r="J849" s="27"/>
      <c r="K849" s="27"/>
      <c r="L849" s="27"/>
      <c r="M849" s="27"/>
      <c r="N849" s="27"/>
      <c r="O849" s="27"/>
      <c r="P849" s="27"/>
      <c r="Q849" s="27"/>
      <c r="R849" s="55"/>
      <c r="S849" s="37"/>
      <c r="T849" s="56"/>
      <c r="U849" s="56"/>
      <c r="V849" s="57"/>
      <c r="W849" s="27"/>
      <c r="X849" s="56"/>
      <c r="Y849" s="56"/>
      <c r="Z849" s="56"/>
      <c r="AA849" s="56"/>
      <c r="AB849" s="56"/>
      <c r="AC849" s="56"/>
      <c r="AD849" s="56"/>
      <c r="AE849" s="56"/>
      <c r="AF849" s="56"/>
      <c r="AG849" s="56"/>
    </row>
    <row r="850">
      <c r="A850" s="53"/>
      <c r="B850" s="27"/>
      <c r="C850" s="37"/>
      <c r="D850" s="37"/>
      <c r="E850" s="37"/>
      <c r="F850" s="37"/>
      <c r="G850" s="27"/>
      <c r="H850" s="27"/>
      <c r="I850" s="54"/>
      <c r="J850" s="27"/>
      <c r="K850" s="27"/>
      <c r="L850" s="27"/>
      <c r="M850" s="27"/>
      <c r="N850" s="27"/>
      <c r="O850" s="27"/>
      <c r="P850" s="27"/>
      <c r="Q850" s="27"/>
      <c r="R850" s="55"/>
      <c r="S850" s="37"/>
      <c r="T850" s="56"/>
      <c r="U850" s="56"/>
      <c r="V850" s="57"/>
      <c r="W850" s="27"/>
      <c r="X850" s="56"/>
      <c r="Y850" s="56"/>
      <c r="Z850" s="56"/>
      <c r="AA850" s="56"/>
      <c r="AB850" s="56"/>
      <c r="AC850" s="56"/>
      <c r="AD850" s="56"/>
      <c r="AE850" s="56"/>
      <c r="AF850" s="56"/>
      <c r="AG850" s="56"/>
    </row>
    <row r="851">
      <c r="A851" s="53"/>
      <c r="B851" s="27"/>
      <c r="C851" s="37"/>
      <c r="D851" s="37"/>
      <c r="E851" s="37"/>
      <c r="F851" s="37"/>
      <c r="G851" s="27"/>
      <c r="H851" s="27"/>
      <c r="I851" s="54"/>
      <c r="J851" s="27"/>
      <c r="K851" s="27"/>
      <c r="L851" s="27"/>
      <c r="M851" s="27"/>
      <c r="N851" s="27"/>
      <c r="O851" s="27"/>
      <c r="P851" s="27"/>
      <c r="Q851" s="27"/>
      <c r="R851" s="55"/>
      <c r="S851" s="37"/>
      <c r="T851" s="56"/>
      <c r="U851" s="56"/>
      <c r="V851" s="57"/>
      <c r="W851" s="27"/>
      <c r="X851" s="56"/>
      <c r="Y851" s="56"/>
      <c r="Z851" s="56"/>
      <c r="AA851" s="56"/>
      <c r="AB851" s="56"/>
      <c r="AC851" s="56"/>
      <c r="AD851" s="56"/>
      <c r="AE851" s="56"/>
      <c r="AF851" s="56"/>
      <c r="AG851" s="56"/>
    </row>
    <row r="852">
      <c r="A852" s="53"/>
      <c r="B852" s="27"/>
      <c r="C852" s="37"/>
      <c r="D852" s="37"/>
      <c r="E852" s="37"/>
      <c r="F852" s="37"/>
      <c r="G852" s="27"/>
      <c r="H852" s="27"/>
      <c r="I852" s="54"/>
      <c r="J852" s="27"/>
      <c r="K852" s="27"/>
      <c r="L852" s="27"/>
      <c r="M852" s="27"/>
      <c r="N852" s="27"/>
      <c r="O852" s="27"/>
      <c r="P852" s="27"/>
      <c r="Q852" s="27"/>
      <c r="R852" s="55"/>
      <c r="S852" s="37"/>
      <c r="T852" s="56"/>
      <c r="U852" s="56"/>
      <c r="V852" s="57"/>
      <c r="W852" s="27"/>
      <c r="X852" s="56"/>
      <c r="Y852" s="56"/>
      <c r="Z852" s="56"/>
      <c r="AA852" s="56"/>
      <c r="AB852" s="56"/>
      <c r="AC852" s="56"/>
      <c r="AD852" s="56"/>
      <c r="AE852" s="56"/>
      <c r="AF852" s="56"/>
      <c r="AG852" s="56"/>
    </row>
    <row r="853">
      <c r="A853" s="53"/>
      <c r="B853" s="27"/>
      <c r="C853" s="37"/>
      <c r="D853" s="37"/>
      <c r="E853" s="37"/>
      <c r="F853" s="37"/>
      <c r="G853" s="27"/>
      <c r="H853" s="27"/>
      <c r="I853" s="54"/>
      <c r="J853" s="27"/>
      <c r="K853" s="27"/>
      <c r="L853" s="27"/>
      <c r="M853" s="27"/>
      <c r="N853" s="27"/>
      <c r="O853" s="27"/>
      <c r="P853" s="27"/>
      <c r="Q853" s="27"/>
      <c r="R853" s="55"/>
      <c r="S853" s="37"/>
      <c r="T853" s="56"/>
      <c r="U853" s="56"/>
      <c r="V853" s="57"/>
      <c r="W853" s="27"/>
      <c r="X853" s="56"/>
      <c r="Y853" s="56"/>
      <c r="Z853" s="56"/>
      <c r="AA853" s="56"/>
      <c r="AB853" s="56"/>
      <c r="AC853" s="56"/>
      <c r="AD853" s="56"/>
      <c r="AE853" s="56"/>
      <c r="AF853" s="56"/>
      <c r="AG853" s="56"/>
    </row>
    <row r="854">
      <c r="A854" s="53"/>
      <c r="B854" s="27"/>
      <c r="C854" s="37"/>
      <c r="D854" s="37"/>
      <c r="E854" s="37"/>
      <c r="F854" s="37"/>
      <c r="G854" s="27"/>
      <c r="H854" s="27"/>
      <c r="I854" s="54"/>
      <c r="J854" s="27"/>
      <c r="K854" s="27"/>
      <c r="L854" s="27"/>
      <c r="M854" s="27"/>
      <c r="N854" s="27"/>
      <c r="O854" s="27"/>
      <c r="P854" s="27"/>
      <c r="Q854" s="27"/>
      <c r="R854" s="55"/>
      <c r="S854" s="37"/>
      <c r="T854" s="56"/>
      <c r="U854" s="56"/>
      <c r="V854" s="57"/>
      <c r="W854" s="27"/>
      <c r="X854" s="56"/>
      <c r="Y854" s="56"/>
      <c r="Z854" s="56"/>
      <c r="AA854" s="56"/>
      <c r="AB854" s="56"/>
      <c r="AC854" s="56"/>
      <c r="AD854" s="56"/>
      <c r="AE854" s="56"/>
      <c r="AF854" s="56"/>
      <c r="AG854" s="56"/>
    </row>
    <row r="855">
      <c r="A855" s="53"/>
      <c r="B855" s="27"/>
      <c r="C855" s="37"/>
      <c r="D855" s="37"/>
      <c r="E855" s="37"/>
      <c r="F855" s="37"/>
      <c r="G855" s="27"/>
      <c r="H855" s="27"/>
      <c r="I855" s="54"/>
      <c r="J855" s="27"/>
      <c r="K855" s="27"/>
      <c r="L855" s="27"/>
      <c r="M855" s="27"/>
      <c r="N855" s="27"/>
      <c r="O855" s="27"/>
      <c r="P855" s="27"/>
      <c r="Q855" s="27"/>
      <c r="R855" s="55"/>
      <c r="S855" s="37"/>
      <c r="T855" s="56"/>
      <c r="U855" s="56"/>
      <c r="V855" s="57"/>
      <c r="W855" s="27"/>
      <c r="X855" s="56"/>
      <c r="Y855" s="56"/>
      <c r="Z855" s="56"/>
      <c r="AA855" s="56"/>
      <c r="AB855" s="56"/>
      <c r="AC855" s="56"/>
      <c r="AD855" s="56"/>
      <c r="AE855" s="56"/>
      <c r="AF855" s="56"/>
      <c r="AG855" s="56"/>
    </row>
    <row r="856">
      <c r="A856" s="53"/>
      <c r="B856" s="27"/>
      <c r="C856" s="37"/>
      <c r="D856" s="37"/>
      <c r="E856" s="37"/>
      <c r="F856" s="37"/>
      <c r="G856" s="27"/>
      <c r="H856" s="27"/>
      <c r="I856" s="54"/>
      <c r="J856" s="27"/>
      <c r="K856" s="27"/>
      <c r="L856" s="27"/>
      <c r="M856" s="27"/>
      <c r="N856" s="27"/>
      <c r="O856" s="27"/>
      <c r="P856" s="27"/>
      <c r="Q856" s="27"/>
      <c r="R856" s="55"/>
      <c r="S856" s="37"/>
      <c r="T856" s="56"/>
      <c r="U856" s="56"/>
      <c r="V856" s="57"/>
      <c r="W856" s="27"/>
      <c r="X856" s="56"/>
      <c r="Y856" s="56"/>
      <c r="Z856" s="56"/>
      <c r="AA856" s="56"/>
      <c r="AB856" s="56"/>
      <c r="AC856" s="56"/>
      <c r="AD856" s="56"/>
      <c r="AE856" s="56"/>
      <c r="AF856" s="56"/>
      <c r="AG856" s="56"/>
    </row>
    <row r="857">
      <c r="A857" s="53"/>
      <c r="B857" s="27"/>
      <c r="C857" s="37"/>
      <c r="D857" s="37"/>
      <c r="E857" s="37"/>
      <c r="F857" s="37"/>
      <c r="G857" s="27"/>
      <c r="H857" s="27"/>
      <c r="I857" s="54"/>
      <c r="J857" s="27"/>
      <c r="K857" s="27"/>
      <c r="L857" s="27"/>
      <c r="M857" s="27"/>
      <c r="N857" s="27"/>
      <c r="O857" s="27"/>
      <c r="P857" s="27"/>
      <c r="Q857" s="27"/>
      <c r="R857" s="55"/>
      <c r="S857" s="37"/>
      <c r="T857" s="56"/>
      <c r="U857" s="56"/>
      <c r="V857" s="57"/>
      <c r="W857" s="27"/>
      <c r="X857" s="56"/>
      <c r="Y857" s="56"/>
      <c r="Z857" s="56"/>
      <c r="AA857" s="56"/>
      <c r="AB857" s="56"/>
      <c r="AC857" s="56"/>
      <c r="AD857" s="56"/>
      <c r="AE857" s="56"/>
      <c r="AF857" s="56"/>
      <c r="AG857" s="56"/>
    </row>
    <row r="858">
      <c r="A858" s="53"/>
      <c r="B858" s="27"/>
      <c r="C858" s="37"/>
      <c r="D858" s="37"/>
      <c r="E858" s="37"/>
      <c r="F858" s="37"/>
      <c r="G858" s="27"/>
      <c r="H858" s="27"/>
      <c r="I858" s="54"/>
      <c r="J858" s="27"/>
      <c r="K858" s="27"/>
      <c r="L858" s="27"/>
      <c r="M858" s="27"/>
      <c r="N858" s="27"/>
      <c r="O858" s="27"/>
      <c r="P858" s="27"/>
      <c r="Q858" s="27"/>
      <c r="R858" s="55"/>
      <c r="S858" s="37"/>
      <c r="T858" s="56"/>
      <c r="U858" s="56"/>
      <c r="V858" s="57"/>
      <c r="W858" s="27"/>
      <c r="X858" s="56"/>
      <c r="Y858" s="56"/>
      <c r="Z858" s="56"/>
      <c r="AA858" s="56"/>
      <c r="AB858" s="56"/>
      <c r="AC858" s="56"/>
      <c r="AD858" s="56"/>
      <c r="AE858" s="56"/>
      <c r="AF858" s="56"/>
      <c r="AG858" s="56"/>
    </row>
    <row r="859">
      <c r="A859" s="53"/>
      <c r="B859" s="27"/>
      <c r="C859" s="37"/>
      <c r="D859" s="37"/>
      <c r="E859" s="37"/>
      <c r="F859" s="37"/>
      <c r="G859" s="27"/>
      <c r="H859" s="27"/>
      <c r="I859" s="54"/>
      <c r="J859" s="27"/>
      <c r="K859" s="27"/>
      <c r="L859" s="27"/>
      <c r="M859" s="27"/>
      <c r="N859" s="27"/>
      <c r="O859" s="27"/>
      <c r="P859" s="27"/>
      <c r="Q859" s="27"/>
      <c r="R859" s="55"/>
      <c r="S859" s="37"/>
      <c r="T859" s="56"/>
      <c r="U859" s="56"/>
      <c r="V859" s="57"/>
      <c r="W859" s="27"/>
      <c r="X859" s="56"/>
      <c r="Y859" s="56"/>
      <c r="Z859" s="56"/>
      <c r="AA859" s="56"/>
      <c r="AB859" s="56"/>
      <c r="AC859" s="56"/>
      <c r="AD859" s="56"/>
      <c r="AE859" s="56"/>
      <c r="AF859" s="56"/>
      <c r="AG859" s="56"/>
    </row>
    <row r="860">
      <c r="A860" s="53"/>
      <c r="B860" s="27"/>
      <c r="C860" s="37"/>
      <c r="D860" s="37"/>
      <c r="E860" s="37"/>
      <c r="F860" s="37"/>
      <c r="G860" s="27"/>
      <c r="H860" s="27"/>
      <c r="I860" s="54"/>
      <c r="J860" s="27"/>
      <c r="K860" s="27"/>
      <c r="L860" s="27"/>
      <c r="M860" s="27"/>
      <c r="N860" s="27"/>
      <c r="O860" s="27"/>
      <c r="P860" s="27"/>
      <c r="Q860" s="27"/>
      <c r="R860" s="55"/>
      <c r="S860" s="37"/>
      <c r="T860" s="56"/>
      <c r="U860" s="56"/>
      <c r="V860" s="57"/>
      <c r="W860" s="27"/>
      <c r="X860" s="56"/>
      <c r="Y860" s="56"/>
      <c r="Z860" s="56"/>
      <c r="AA860" s="56"/>
      <c r="AB860" s="56"/>
      <c r="AC860" s="56"/>
      <c r="AD860" s="56"/>
      <c r="AE860" s="56"/>
      <c r="AF860" s="56"/>
      <c r="AG860" s="56"/>
    </row>
    <row r="861">
      <c r="A861" s="53"/>
      <c r="B861" s="27"/>
      <c r="C861" s="37"/>
      <c r="D861" s="37"/>
      <c r="E861" s="37"/>
      <c r="F861" s="37"/>
      <c r="G861" s="27"/>
      <c r="H861" s="27"/>
      <c r="I861" s="54"/>
      <c r="J861" s="27"/>
      <c r="K861" s="27"/>
      <c r="L861" s="27"/>
      <c r="M861" s="27"/>
      <c r="N861" s="27"/>
      <c r="O861" s="27"/>
      <c r="P861" s="27"/>
      <c r="Q861" s="27"/>
      <c r="R861" s="55"/>
      <c r="S861" s="37"/>
      <c r="T861" s="56"/>
      <c r="U861" s="56"/>
      <c r="V861" s="57"/>
      <c r="W861" s="27"/>
      <c r="X861" s="56"/>
      <c r="Y861" s="56"/>
      <c r="Z861" s="56"/>
      <c r="AA861" s="56"/>
      <c r="AB861" s="56"/>
      <c r="AC861" s="56"/>
      <c r="AD861" s="56"/>
      <c r="AE861" s="56"/>
      <c r="AF861" s="56"/>
      <c r="AG861" s="56"/>
    </row>
    <row r="862">
      <c r="A862" s="53"/>
      <c r="B862" s="27"/>
      <c r="C862" s="37"/>
      <c r="D862" s="37"/>
      <c r="E862" s="37"/>
      <c r="F862" s="37"/>
      <c r="G862" s="27"/>
      <c r="H862" s="27"/>
      <c r="I862" s="54"/>
      <c r="J862" s="27"/>
      <c r="K862" s="27"/>
      <c r="L862" s="27"/>
      <c r="M862" s="27"/>
      <c r="N862" s="27"/>
      <c r="O862" s="27"/>
      <c r="P862" s="27"/>
      <c r="Q862" s="27"/>
      <c r="R862" s="55"/>
      <c r="S862" s="37"/>
      <c r="T862" s="56"/>
      <c r="U862" s="56"/>
      <c r="V862" s="57"/>
      <c r="W862" s="27"/>
      <c r="X862" s="56"/>
      <c r="Y862" s="56"/>
      <c r="Z862" s="56"/>
      <c r="AA862" s="56"/>
      <c r="AB862" s="56"/>
      <c r="AC862" s="56"/>
      <c r="AD862" s="56"/>
      <c r="AE862" s="56"/>
      <c r="AF862" s="56"/>
      <c r="AG862" s="56"/>
    </row>
    <row r="863">
      <c r="A863" s="53"/>
      <c r="B863" s="27"/>
      <c r="C863" s="37"/>
      <c r="D863" s="37"/>
      <c r="E863" s="37"/>
      <c r="F863" s="37"/>
      <c r="G863" s="27"/>
      <c r="H863" s="27"/>
      <c r="I863" s="54"/>
      <c r="J863" s="27"/>
      <c r="K863" s="27"/>
      <c r="L863" s="27"/>
      <c r="M863" s="27"/>
      <c r="N863" s="27"/>
      <c r="O863" s="27"/>
      <c r="P863" s="27"/>
      <c r="Q863" s="27"/>
      <c r="R863" s="55"/>
      <c r="S863" s="37"/>
      <c r="T863" s="56"/>
      <c r="U863" s="56"/>
      <c r="V863" s="57"/>
      <c r="W863" s="27"/>
      <c r="X863" s="56"/>
      <c r="Y863" s="56"/>
      <c r="Z863" s="56"/>
      <c r="AA863" s="56"/>
      <c r="AB863" s="56"/>
      <c r="AC863" s="56"/>
      <c r="AD863" s="56"/>
      <c r="AE863" s="56"/>
      <c r="AF863" s="56"/>
      <c r="AG863" s="56"/>
    </row>
    <row r="864">
      <c r="A864" s="53"/>
      <c r="B864" s="27"/>
      <c r="C864" s="37"/>
      <c r="D864" s="37"/>
      <c r="E864" s="37"/>
      <c r="F864" s="37"/>
      <c r="G864" s="27"/>
      <c r="H864" s="27"/>
      <c r="I864" s="54"/>
      <c r="J864" s="27"/>
      <c r="K864" s="27"/>
      <c r="L864" s="27"/>
      <c r="M864" s="27"/>
      <c r="N864" s="27"/>
      <c r="O864" s="27"/>
      <c r="P864" s="27"/>
      <c r="Q864" s="27"/>
      <c r="R864" s="55"/>
      <c r="S864" s="37"/>
      <c r="T864" s="56"/>
      <c r="U864" s="56"/>
      <c r="V864" s="57"/>
      <c r="W864" s="27"/>
      <c r="X864" s="56"/>
      <c r="Y864" s="56"/>
      <c r="Z864" s="56"/>
      <c r="AA864" s="56"/>
      <c r="AB864" s="56"/>
      <c r="AC864" s="56"/>
      <c r="AD864" s="56"/>
      <c r="AE864" s="56"/>
      <c r="AF864" s="56"/>
      <c r="AG864" s="56"/>
    </row>
    <row r="865">
      <c r="A865" s="53"/>
      <c r="B865" s="27"/>
      <c r="C865" s="37"/>
      <c r="D865" s="37"/>
      <c r="E865" s="37"/>
      <c r="F865" s="37"/>
      <c r="G865" s="27"/>
      <c r="H865" s="27"/>
      <c r="I865" s="54"/>
      <c r="J865" s="27"/>
      <c r="K865" s="27"/>
      <c r="L865" s="27"/>
      <c r="M865" s="27"/>
      <c r="N865" s="27"/>
      <c r="O865" s="27"/>
      <c r="P865" s="27"/>
      <c r="Q865" s="27"/>
      <c r="R865" s="55"/>
      <c r="S865" s="37"/>
      <c r="T865" s="56"/>
      <c r="U865" s="56"/>
      <c r="V865" s="57"/>
      <c r="W865" s="27"/>
      <c r="X865" s="56"/>
      <c r="Y865" s="56"/>
      <c r="Z865" s="56"/>
      <c r="AA865" s="56"/>
      <c r="AB865" s="56"/>
      <c r="AC865" s="56"/>
      <c r="AD865" s="56"/>
      <c r="AE865" s="56"/>
      <c r="AF865" s="56"/>
      <c r="AG865" s="56"/>
    </row>
    <row r="866">
      <c r="A866" s="53"/>
      <c r="B866" s="27"/>
      <c r="C866" s="37"/>
      <c r="D866" s="37"/>
      <c r="E866" s="37"/>
      <c r="F866" s="37"/>
      <c r="G866" s="27"/>
      <c r="H866" s="27"/>
      <c r="I866" s="54"/>
      <c r="J866" s="27"/>
      <c r="K866" s="27"/>
      <c r="L866" s="27"/>
      <c r="M866" s="27"/>
      <c r="N866" s="27"/>
      <c r="O866" s="27"/>
      <c r="P866" s="27"/>
      <c r="Q866" s="27"/>
      <c r="R866" s="55"/>
      <c r="S866" s="37"/>
      <c r="T866" s="56"/>
      <c r="U866" s="56"/>
      <c r="V866" s="57"/>
      <c r="W866" s="27"/>
      <c r="X866" s="56"/>
      <c r="Y866" s="56"/>
      <c r="Z866" s="56"/>
      <c r="AA866" s="56"/>
      <c r="AB866" s="56"/>
      <c r="AC866" s="56"/>
      <c r="AD866" s="56"/>
      <c r="AE866" s="56"/>
      <c r="AF866" s="56"/>
      <c r="AG866" s="56"/>
    </row>
    <row r="867">
      <c r="A867" s="53"/>
      <c r="B867" s="27"/>
      <c r="C867" s="37"/>
      <c r="D867" s="37"/>
      <c r="E867" s="37"/>
      <c r="F867" s="37"/>
      <c r="G867" s="27"/>
      <c r="H867" s="27"/>
      <c r="I867" s="54"/>
      <c r="J867" s="27"/>
      <c r="K867" s="27"/>
      <c r="L867" s="27"/>
      <c r="M867" s="27"/>
      <c r="N867" s="27"/>
      <c r="O867" s="27"/>
      <c r="P867" s="27"/>
      <c r="Q867" s="27"/>
      <c r="R867" s="55"/>
      <c r="S867" s="37"/>
      <c r="T867" s="56"/>
      <c r="U867" s="56"/>
      <c r="V867" s="57"/>
      <c r="W867" s="27"/>
      <c r="X867" s="56"/>
      <c r="Y867" s="56"/>
      <c r="Z867" s="56"/>
      <c r="AA867" s="56"/>
      <c r="AB867" s="56"/>
      <c r="AC867" s="56"/>
      <c r="AD867" s="56"/>
      <c r="AE867" s="56"/>
      <c r="AF867" s="56"/>
      <c r="AG867" s="56"/>
    </row>
    <row r="868">
      <c r="A868" s="53"/>
      <c r="B868" s="27"/>
      <c r="C868" s="37"/>
      <c r="D868" s="37"/>
      <c r="E868" s="37"/>
      <c r="F868" s="37"/>
      <c r="G868" s="27"/>
      <c r="H868" s="27"/>
      <c r="I868" s="54"/>
      <c r="J868" s="27"/>
      <c r="K868" s="27"/>
      <c r="L868" s="27"/>
      <c r="M868" s="27"/>
      <c r="N868" s="27"/>
      <c r="O868" s="27"/>
      <c r="P868" s="27"/>
      <c r="Q868" s="27"/>
      <c r="R868" s="55"/>
      <c r="S868" s="37"/>
      <c r="T868" s="56"/>
      <c r="U868" s="56"/>
      <c r="V868" s="57"/>
      <c r="W868" s="27"/>
      <c r="X868" s="56"/>
      <c r="Y868" s="56"/>
      <c r="Z868" s="56"/>
      <c r="AA868" s="56"/>
      <c r="AB868" s="56"/>
      <c r="AC868" s="56"/>
      <c r="AD868" s="56"/>
      <c r="AE868" s="56"/>
      <c r="AF868" s="56"/>
      <c r="AG868" s="56"/>
    </row>
    <row r="869">
      <c r="A869" s="53"/>
      <c r="B869" s="27"/>
      <c r="C869" s="37"/>
      <c r="D869" s="37"/>
      <c r="E869" s="37"/>
      <c r="F869" s="37"/>
      <c r="G869" s="27"/>
      <c r="H869" s="27"/>
      <c r="I869" s="54"/>
      <c r="J869" s="27"/>
      <c r="K869" s="27"/>
      <c r="L869" s="27"/>
      <c r="M869" s="27"/>
      <c r="N869" s="27"/>
      <c r="O869" s="27"/>
      <c r="P869" s="27"/>
      <c r="Q869" s="27"/>
      <c r="R869" s="55"/>
      <c r="S869" s="37"/>
      <c r="T869" s="56"/>
      <c r="U869" s="56"/>
      <c r="V869" s="57"/>
      <c r="W869" s="27"/>
      <c r="X869" s="56"/>
      <c r="Y869" s="56"/>
      <c r="Z869" s="56"/>
      <c r="AA869" s="56"/>
      <c r="AB869" s="56"/>
      <c r="AC869" s="56"/>
      <c r="AD869" s="56"/>
      <c r="AE869" s="56"/>
      <c r="AF869" s="56"/>
      <c r="AG869" s="56"/>
    </row>
    <row r="870">
      <c r="A870" s="53"/>
      <c r="B870" s="27"/>
      <c r="C870" s="37"/>
      <c r="D870" s="37"/>
      <c r="E870" s="37"/>
      <c r="F870" s="37"/>
      <c r="G870" s="27"/>
      <c r="H870" s="27"/>
      <c r="I870" s="54"/>
      <c r="J870" s="27"/>
      <c r="K870" s="27"/>
      <c r="L870" s="27"/>
      <c r="M870" s="27"/>
      <c r="N870" s="27"/>
      <c r="O870" s="27"/>
      <c r="P870" s="27"/>
      <c r="Q870" s="27"/>
      <c r="R870" s="55"/>
      <c r="S870" s="37"/>
      <c r="T870" s="56"/>
      <c r="U870" s="56"/>
      <c r="V870" s="57"/>
      <c r="W870" s="27"/>
      <c r="X870" s="56"/>
      <c r="Y870" s="56"/>
      <c r="Z870" s="56"/>
      <c r="AA870" s="56"/>
      <c r="AB870" s="56"/>
      <c r="AC870" s="56"/>
      <c r="AD870" s="56"/>
      <c r="AE870" s="56"/>
      <c r="AF870" s="56"/>
      <c r="AG870" s="56"/>
    </row>
    <row r="871">
      <c r="A871" s="53"/>
      <c r="B871" s="27"/>
      <c r="C871" s="37"/>
      <c r="D871" s="37"/>
      <c r="E871" s="37"/>
      <c r="F871" s="37"/>
      <c r="G871" s="27"/>
      <c r="H871" s="27"/>
      <c r="I871" s="54"/>
      <c r="J871" s="27"/>
      <c r="K871" s="27"/>
      <c r="L871" s="27"/>
      <c r="M871" s="27"/>
      <c r="N871" s="27"/>
      <c r="O871" s="27"/>
      <c r="P871" s="27"/>
      <c r="Q871" s="27"/>
      <c r="R871" s="55"/>
      <c r="S871" s="37"/>
      <c r="T871" s="56"/>
      <c r="U871" s="56"/>
      <c r="V871" s="57"/>
      <c r="W871" s="27"/>
      <c r="X871" s="56"/>
      <c r="Y871" s="56"/>
      <c r="Z871" s="56"/>
      <c r="AA871" s="56"/>
      <c r="AB871" s="56"/>
      <c r="AC871" s="56"/>
      <c r="AD871" s="56"/>
      <c r="AE871" s="56"/>
      <c r="AF871" s="56"/>
      <c r="AG871" s="56"/>
    </row>
    <row r="872">
      <c r="A872" s="53"/>
      <c r="B872" s="27"/>
      <c r="C872" s="37"/>
      <c r="D872" s="37"/>
      <c r="E872" s="37"/>
      <c r="F872" s="37"/>
      <c r="G872" s="27"/>
      <c r="H872" s="27"/>
      <c r="I872" s="54"/>
      <c r="J872" s="27"/>
      <c r="K872" s="27"/>
      <c r="L872" s="27"/>
      <c r="M872" s="27"/>
      <c r="N872" s="27"/>
      <c r="O872" s="27"/>
      <c r="P872" s="27"/>
      <c r="Q872" s="27"/>
      <c r="R872" s="55"/>
      <c r="S872" s="37"/>
      <c r="T872" s="56"/>
      <c r="U872" s="56"/>
      <c r="V872" s="57"/>
      <c r="W872" s="27"/>
      <c r="X872" s="56"/>
      <c r="Y872" s="56"/>
      <c r="Z872" s="56"/>
      <c r="AA872" s="56"/>
      <c r="AB872" s="56"/>
      <c r="AC872" s="56"/>
      <c r="AD872" s="56"/>
      <c r="AE872" s="56"/>
      <c r="AF872" s="56"/>
      <c r="AG872" s="56"/>
    </row>
    <row r="873">
      <c r="A873" s="53"/>
      <c r="B873" s="27"/>
      <c r="C873" s="37"/>
      <c r="D873" s="37"/>
      <c r="E873" s="37"/>
      <c r="F873" s="37"/>
      <c r="G873" s="27"/>
      <c r="H873" s="27"/>
      <c r="I873" s="54"/>
      <c r="J873" s="27"/>
      <c r="K873" s="27"/>
      <c r="L873" s="27"/>
      <c r="M873" s="27"/>
      <c r="N873" s="27"/>
      <c r="O873" s="27"/>
      <c r="P873" s="27"/>
      <c r="Q873" s="27"/>
      <c r="R873" s="55"/>
      <c r="S873" s="37"/>
      <c r="T873" s="56"/>
      <c r="U873" s="56"/>
      <c r="V873" s="57"/>
      <c r="W873" s="27"/>
      <c r="X873" s="56"/>
      <c r="Y873" s="56"/>
      <c r="Z873" s="56"/>
      <c r="AA873" s="56"/>
      <c r="AB873" s="56"/>
      <c r="AC873" s="56"/>
      <c r="AD873" s="56"/>
      <c r="AE873" s="56"/>
      <c r="AF873" s="56"/>
      <c r="AG873" s="56"/>
    </row>
    <row r="874">
      <c r="A874" s="53"/>
      <c r="B874" s="27"/>
      <c r="C874" s="37"/>
      <c r="D874" s="37"/>
      <c r="E874" s="37"/>
      <c r="F874" s="37"/>
      <c r="G874" s="27"/>
      <c r="H874" s="27"/>
      <c r="I874" s="54"/>
      <c r="J874" s="27"/>
      <c r="K874" s="27"/>
      <c r="L874" s="27"/>
      <c r="M874" s="27"/>
      <c r="N874" s="27"/>
      <c r="O874" s="27"/>
      <c r="P874" s="27"/>
      <c r="Q874" s="27"/>
      <c r="R874" s="55"/>
      <c r="S874" s="37"/>
      <c r="T874" s="56"/>
      <c r="U874" s="56"/>
      <c r="V874" s="57"/>
      <c r="W874" s="27"/>
      <c r="X874" s="56"/>
      <c r="Y874" s="56"/>
      <c r="Z874" s="56"/>
      <c r="AA874" s="56"/>
      <c r="AB874" s="56"/>
      <c r="AC874" s="56"/>
      <c r="AD874" s="56"/>
      <c r="AE874" s="56"/>
      <c r="AF874" s="56"/>
      <c r="AG874" s="56"/>
    </row>
    <row r="875">
      <c r="A875" s="53"/>
      <c r="B875" s="27"/>
      <c r="C875" s="37"/>
      <c r="D875" s="37"/>
      <c r="E875" s="37"/>
      <c r="F875" s="37"/>
      <c r="G875" s="27"/>
      <c r="H875" s="27"/>
      <c r="I875" s="54"/>
      <c r="J875" s="27"/>
      <c r="K875" s="27"/>
      <c r="L875" s="27"/>
      <c r="M875" s="27"/>
      <c r="N875" s="27"/>
      <c r="O875" s="27"/>
      <c r="P875" s="27"/>
      <c r="Q875" s="27"/>
      <c r="R875" s="55"/>
      <c r="S875" s="37"/>
      <c r="T875" s="56"/>
      <c r="U875" s="56"/>
      <c r="V875" s="57"/>
      <c r="W875" s="27"/>
      <c r="X875" s="56"/>
      <c r="Y875" s="56"/>
      <c r="Z875" s="56"/>
      <c r="AA875" s="56"/>
      <c r="AB875" s="56"/>
      <c r="AC875" s="56"/>
      <c r="AD875" s="56"/>
      <c r="AE875" s="56"/>
      <c r="AF875" s="56"/>
      <c r="AG875" s="56"/>
    </row>
    <row r="876">
      <c r="A876" s="53"/>
      <c r="B876" s="27"/>
      <c r="C876" s="37"/>
      <c r="D876" s="37"/>
      <c r="E876" s="37"/>
      <c r="F876" s="37"/>
      <c r="G876" s="27"/>
      <c r="H876" s="27"/>
      <c r="I876" s="54"/>
      <c r="J876" s="27"/>
      <c r="K876" s="27"/>
      <c r="L876" s="27"/>
      <c r="M876" s="27"/>
      <c r="N876" s="27"/>
      <c r="O876" s="27"/>
      <c r="P876" s="27"/>
      <c r="Q876" s="27"/>
      <c r="R876" s="55"/>
      <c r="S876" s="37"/>
      <c r="T876" s="56"/>
      <c r="U876" s="56"/>
      <c r="V876" s="57"/>
      <c r="W876" s="27"/>
      <c r="X876" s="56"/>
      <c r="Y876" s="56"/>
      <c r="Z876" s="56"/>
      <c r="AA876" s="56"/>
      <c r="AB876" s="56"/>
      <c r="AC876" s="56"/>
      <c r="AD876" s="56"/>
      <c r="AE876" s="56"/>
      <c r="AF876" s="56"/>
      <c r="AG876" s="56"/>
    </row>
    <row r="877">
      <c r="A877" s="53"/>
      <c r="B877" s="27"/>
      <c r="C877" s="37"/>
      <c r="D877" s="37"/>
      <c r="E877" s="37"/>
      <c r="F877" s="37"/>
      <c r="G877" s="27"/>
      <c r="H877" s="27"/>
      <c r="I877" s="54"/>
      <c r="J877" s="27"/>
      <c r="K877" s="27"/>
      <c r="L877" s="27"/>
      <c r="M877" s="27"/>
      <c r="N877" s="27"/>
      <c r="O877" s="27"/>
      <c r="P877" s="27"/>
      <c r="Q877" s="27"/>
      <c r="R877" s="55"/>
      <c r="S877" s="37"/>
      <c r="T877" s="56"/>
      <c r="U877" s="56"/>
      <c r="V877" s="57"/>
      <c r="W877" s="27"/>
      <c r="X877" s="56"/>
      <c r="Y877" s="56"/>
      <c r="Z877" s="56"/>
      <c r="AA877" s="56"/>
      <c r="AB877" s="56"/>
      <c r="AC877" s="56"/>
      <c r="AD877" s="56"/>
      <c r="AE877" s="56"/>
      <c r="AF877" s="56"/>
      <c r="AG877" s="56"/>
    </row>
    <row r="878">
      <c r="A878" s="53"/>
      <c r="B878" s="27"/>
      <c r="C878" s="37"/>
      <c r="D878" s="37"/>
      <c r="E878" s="37"/>
      <c r="F878" s="37"/>
      <c r="G878" s="27"/>
      <c r="H878" s="27"/>
      <c r="I878" s="54"/>
      <c r="J878" s="27"/>
      <c r="K878" s="27"/>
      <c r="L878" s="27"/>
      <c r="M878" s="27"/>
      <c r="N878" s="27"/>
      <c r="O878" s="27"/>
      <c r="P878" s="27"/>
      <c r="Q878" s="27"/>
      <c r="R878" s="55"/>
      <c r="S878" s="37"/>
      <c r="T878" s="56"/>
      <c r="U878" s="56"/>
      <c r="V878" s="57"/>
      <c r="W878" s="27"/>
      <c r="X878" s="56"/>
      <c r="Y878" s="56"/>
      <c r="Z878" s="56"/>
      <c r="AA878" s="56"/>
      <c r="AB878" s="56"/>
      <c r="AC878" s="56"/>
      <c r="AD878" s="56"/>
      <c r="AE878" s="56"/>
      <c r="AF878" s="56"/>
      <c r="AG878" s="56"/>
    </row>
    <row r="879">
      <c r="A879" s="53"/>
      <c r="B879" s="27"/>
      <c r="C879" s="37"/>
      <c r="D879" s="37"/>
      <c r="E879" s="37"/>
      <c r="F879" s="37"/>
      <c r="G879" s="27"/>
      <c r="H879" s="27"/>
      <c r="I879" s="54"/>
      <c r="J879" s="27"/>
      <c r="K879" s="27"/>
      <c r="L879" s="27"/>
      <c r="M879" s="27"/>
      <c r="N879" s="27"/>
      <c r="O879" s="27"/>
      <c r="P879" s="27"/>
      <c r="Q879" s="27"/>
      <c r="R879" s="55"/>
      <c r="S879" s="37"/>
      <c r="T879" s="56"/>
      <c r="U879" s="56"/>
      <c r="V879" s="57"/>
      <c r="W879" s="27"/>
      <c r="X879" s="56"/>
      <c r="Y879" s="56"/>
      <c r="Z879" s="56"/>
      <c r="AA879" s="56"/>
      <c r="AB879" s="56"/>
      <c r="AC879" s="56"/>
      <c r="AD879" s="56"/>
      <c r="AE879" s="56"/>
      <c r="AF879" s="56"/>
      <c r="AG879" s="56"/>
    </row>
    <row r="880">
      <c r="A880" s="53"/>
      <c r="B880" s="27"/>
      <c r="C880" s="37"/>
      <c r="D880" s="37"/>
      <c r="E880" s="37"/>
      <c r="F880" s="37"/>
      <c r="G880" s="27"/>
      <c r="H880" s="27"/>
      <c r="I880" s="54"/>
      <c r="J880" s="27"/>
      <c r="K880" s="27"/>
      <c r="L880" s="27"/>
      <c r="M880" s="27"/>
      <c r="N880" s="27"/>
      <c r="O880" s="27"/>
      <c r="P880" s="27"/>
      <c r="Q880" s="27"/>
      <c r="R880" s="55"/>
      <c r="S880" s="37"/>
      <c r="T880" s="56"/>
      <c r="U880" s="56"/>
      <c r="V880" s="57"/>
      <c r="W880" s="27"/>
      <c r="X880" s="56"/>
      <c r="Y880" s="56"/>
      <c r="Z880" s="56"/>
      <c r="AA880" s="56"/>
      <c r="AB880" s="56"/>
      <c r="AC880" s="56"/>
      <c r="AD880" s="56"/>
      <c r="AE880" s="56"/>
      <c r="AF880" s="56"/>
      <c r="AG880" s="56"/>
    </row>
    <row r="881">
      <c r="A881" s="53"/>
      <c r="B881" s="27"/>
      <c r="C881" s="37"/>
      <c r="D881" s="37"/>
      <c r="E881" s="37"/>
      <c r="F881" s="37"/>
      <c r="G881" s="27"/>
      <c r="H881" s="27"/>
      <c r="I881" s="54"/>
      <c r="J881" s="27"/>
      <c r="K881" s="27"/>
      <c r="L881" s="27"/>
      <c r="M881" s="27"/>
      <c r="N881" s="27"/>
      <c r="O881" s="27"/>
      <c r="P881" s="27"/>
      <c r="Q881" s="27"/>
      <c r="R881" s="55"/>
      <c r="S881" s="37"/>
      <c r="T881" s="56"/>
      <c r="U881" s="56"/>
      <c r="V881" s="57"/>
      <c r="W881" s="27"/>
      <c r="X881" s="56"/>
      <c r="Y881" s="56"/>
      <c r="Z881" s="56"/>
      <c r="AA881" s="56"/>
      <c r="AB881" s="56"/>
      <c r="AC881" s="56"/>
      <c r="AD881" s="56"/>
      <c r="AE881" s="56"/>
      <c r="AF881" s="56"/>
      <c r="AG881" s="56"/>
    </row>
    <row r="882">
      <c r="A882" s="53"/>
      <c r="B882" s="27"/>
      <c r="C882" s="37"/>
      <c r="D882" s="37"/>
      <c r="E882" s="37"/>
      <c r="F882" s="37"/>
      <c r="G882" s="27"/>
      <c r="H882" s="27"/>
      <c r="I882" s="54"/>
      <c r="J882" s="27"/>
      <c r="K882" s="27"/>
      <c r="L882" s="27"/>
      <c r="M882" s="27"/>
      <c r="N882" s="27"/>
      <c r="O882" s="27"/>
      <c r="P882" s="27"/>
      <c r="Q882" s="27"/>
      <c r="R882" s="55"/>
      <c r="S882" s="37"/>
      <c r="T882" s="56"/>
      <c r="U882" s="56"/>
      <c r="V882" s="57"/>
      <c r="W882" s="27"/>
      <c r="X882" s="56"/>
      <c r="Y882" s="56"/>
      <c r="Z882" s="56"/>
      <c r="AA882" s="56"/>
      <c r="AB882" s="56"/>
      <c r="AC882" s="56"/>
      <c r="AD882" s="56"/>
      <c r="AE882" s="56"/>
      <c r="AF882" s="56"/>
      <c r="AG882" s="56"/>
    </row>
    <row r="883">
      <c r="A883" s="53"/>
      <c r="B883" s="27"/>
      <c r="C883" s="37"/>
      <c r="D883" s="37"/>
      <c r="E883" s="37"/>
      <c r="F883" s="37"/>
      <c r="G883" s="27"/>
      <c r="H883" s="27"/>
      <c r="I883" s="54"/>
      <c r="J883" s="27"/>
      <c r="K883" s="27"/>
      <c r="L883" s="27"/>
      <c r="M883" s="27"/>
      <c r="N883" s="27"/>
      <c r="O883" s="27"/>
      <c r="P883" s="27"/>
      <c r="Q883" s="27"/>
      <c r="R883" s="55"/>
      <c r="S883" s="37"/>
      <c r="T883" s="56"/>
      <c r="U883" s="56"/>
      <c r="V883" s="57"/>
      <c r="W883" s="27"/>
      <c r="X883" s="56"/>
      <c r="Y883" s="56"/>
      <c r="Z883" s="56"/>
      <c r="AA883" s="56"/>
      <c r="AB883" s="56"/>
      <c r="AC883" s="56"/>
      <c r="AD883" s="56"/>
      <c r="AE883" s="56"/>
      <c r="AF883" s="56"/>
      <c r="AG883" s="56"/>
    </row>
    <row r="884">
      <c r="A884" s="53"/>
      <c r="B884" s="27"/>
      <c r="C884" s="37"/>
      <c r="D884" s="37"/>
      <c r="E884" s="37"/>
      <c r="F884" s="37"/>
      <c r="G884" s="27"/>
      <c r="H884" s="27"/>
      <c r="I884" s="54"/>
      <c r="J884" s="27"/>
      <c r="K884" s="27"/>
      <c r="L884" s="27"/>
      <c r="M884" s="27"/>
      <c r="N884" s="27"/>
      <c r="O884" s="27"/>
      <c r="P884" s="27"/>
      <c r="Q884" s="27"/>
      <c r="R884" s="55"/>
      <c r="S884" s="37"/>
      <c r="T884" s="56"/>
      <c r="U884" s="56"/>
      <c r="V884" s="57"/>
      <c r="W884" s="27"/>
      <c r="X884" s="56"/>
      <c r="Y884" s="56"/>
      <c r="Z884" s="56"/>
      <c r="AA884" s="56"/>
      <c r="AB884" s="56"/>
      <c r="AC884" s="56"/>
      <c r="AD884" s="56"/>
      <c r="AE884" s="56"/>
      <c r="AF884" s="56"/>
      <c r="AG884" s="56"/>
    </row>
    <row r="885">
      <c r="A885" s="53"/>
      <c r="B885" s="27"/>
      <c r="C885" s="37"/>
      <c r="D885" s="37"/>
      <c r="E885" s="37"/>
      <c r="F885" s="37"/>
      <c r="G885" s="27"/>
      <c r="H885" s="27"/>
      <c r="I885" s="54"/>
      <c r="J885" s="27"/>
      <c r="K885" s="27"/>
      <c r="L885" s="27"/>
      <c r="M885" s="27"/>
      <c r="N885" s="27"/>
      <c r="O885" s="27"/>
      <c r="P885" s="27"/>
      <c r="Q885" s="27"/>
      <c r="R885" s="55"/>
      <c r="S885" s="37"/>
      <c r="T885" s="56"/>
      <c r="U885" s="56"/>
      <c r="V885" s="57"/>
      <c r="W885" s="27"/>
      <c r="X885" s="56"/>
      <c r="Y885" s="56"/>
      <c r="Z885" s="56"/>
      <c r="AA885" s="56"/>
      <c r="AB885" s="56"/>
      <c r="AC885" s="56"/>
      <c r="AD885" s="56"/>
      <c r="AE885" s="56"/>
      <c r="AF885" s="56"/>
      <c r="AG885" s="56"/>
    </row>
    <row r="886">
      <c r="A886" s="53"/>
      <c r="B886" s="27"/>
      <c r="C886" s="37"/>
      <c r="D886" s="37"/>
      <c r="E886" s="37"/>
      <c r="F886" s="37"/>
      <c r="G886" s="27"/>
      <c r="H886" s="27"/>
      <c r="I886" s="54"/>
      <c r="J886" s="27"/>
      <c r="K886" s="27"/>
      <c r="L886" s="27"/>
      <c r="M886" s="27"/>
      <c r="N886" s="27"/>
      <c r="O886" s="27"/>
      <c r="P886" s="27"/>
      <c r="Q886" s="27"/>
      <c r="R886" s="55"/>
      <c r="S886" s="37"/>
      <c r="T886" s="56"/>
      <c r="U886" s="56"/>
      <c r="V886" s="57"/>
      <c r="W886" s="27"/>
      <c r="X886" s="56"/>
      <c r="Y886" s="56"/>
      <c r="Z886" s="56"/>
      <c r="AA886" s="56"/>
      <c r="AB886" s="56"/>
      <c r="AC886" s="56"/>
      <c r="AD886" s="56"/>
      <c r="AE886" s="56"/>
      <c r="AF886" s="56"/>
      <c r="AG886" s="56"/>
    </row>
    <row r="887">
      <c r="A887" s="53"/>
      <c r="B887" s="27"/>
      <c r="C887" s="37"/>
      <c r="D887" s="37"/>
      <c r="E887" s="37"/>
      <c r="F887" s="37"/>
      <c r="G887" s="27"/>
      <c r="H887" s="27"/>
      <c r="I887" s="54"/>
      <c r="J887" s="27"/>
      <c r="K887" s="27"/>
      <c r="L887" s="27"/>
      <c r="M887" s="27"/>
      <c r="N887" s="27"/>
      <c r="O887" s="27"/>
      <c r="P887" s="27"/>
      <c r="Q887" s="27"/>
      <c r="R887" s="55"/>
      <c r="S887" s="37"/>
      <c r="T887" s="56"/>
      <c r="U887" s="56"/>
      <c r="V887" s="57"/>
      <c r="W887" s="27"/>
      <c r="X887" s="56"/>
      <c r="Y887" s="56"/>
      <c r="Z887" s="56"/>
      <c r="AA887" s="56"/>
      <c r="AB887" s="56"/>
      <c r="AC887" s="56"/>
      <c r="AD887" s="56"/>
      <c r="AE887" s="56"/>
      <c r="AF887" s="56"/>
      <c r="AG887" s="56"/>
    </row>
    <row r="888">
      <c r="A888" s="53"/>
      <c r="B888" s="27"/>
      <c r="C888" s="37"/>
      <c r="D888" s="37"/>
      <c r="E888" s="37"/>
      <c r="F888" s="37"/>
      <c r="G888" s="27"/>
      <c r="H888" s="27"/>
      <c r="I888" s="54"/>
      <c r="J888" s="27"/>
      <c r="K888" s="27"/>
      <c r="L888" s="27"/>
      <c r="M888" s="27"/>
      <c r="N888" s="27"/>
      <c r="O888" s="27"/>
      <c r="P888" s="27"/>
      <c r="Q888" s="27"/>
      <c r="R888" s="55"/>
      <c r="S888" s="37"/>
      <c r="T888" s="56"/>
      <c r="U888" s="56"/>
      <c r="V888" s="57"/>
      <c r="W888" s="27"/>
      <c r="X888" s="56"/>
      <c r="Y888" s="56"/>
      <c r="Z888" s="56"/>
      <c r="AA888" s="56"/>
      <c r="AB888" s="56"/>
      <c r="AC888" s="56"/>
      <c r="AD888" s="56"/>
      <c r="AE888" s="56"/>
      <c r="AF888" s="56"/>
      <c r="AG888" s="56"/>
    </row>
    <row r="889">
      <c r="A889" s="53"/>
      <c r="B889" s="27"/>
      <c r="C889" s="37"/>
      <c r="D889" s="37"/>
      <c r="E889" s="37"/>
      <c r="F889" s="37"/>
      <c r="G889" s="27"/>
      <c r="H889" s="27"/>
      <c r="I889" s="54"/>
      <c r="J889" s="27"/>
      <c r="K889" s="27"/>
      <c r="L889" s="27"/>
      <c r="M889" s="27"/>
      <c r="N889" s="27"/>
      <c r="O889" s="27"/>
      <c r="P889" s="27"/>
      <c r="Q889" s="27"/>
      <c r="R889" s="55"/>
      <c r="S889" s="37"/>
      <c r="T889" s="56"/>
      <c r="U889" s="56"/>
      <c r="V889" s="57"/>
      <c r="W889" s="27"/>
      <c r="X889" s="56"/>
      <c r="Y889" s="56"/>
      <c r="Z889" s="56"/>
      <c r="AA889" s="56"/>
      <c r="AB889" s="56"/>
      <c r="AC889" s="56"/>
      <c r="AD889" s="56"/>
      <c r="AE889" s="56"/>
      <c r="AF889" s="56"/>
      <c r="AG889" s="56"/>
    </row>
    <row r="890">
      <c r="A890" s="53"/>
      <c r="B890" s="27"/>
      <c r="C890" s="37"/>
      <c r="D890" s="37"/>
      <c r="E890" s="37"/>
      <c r="F890" s="37"/>
      <c r="G890" s="27"/>
      <c r="H890" s="27"/>
      <c r="I890" s="54"/>
      <c r="J890" s="27"/>
      <c r="K890" s="27"/>
      <c r="L890" s="27"/>
      <c r="M890" s="27"/>
      <c r="N890" s="27"/>
      <c r="O890" s="27"/>
      <c r="P890" s="27"/>
      <c r="Q890" s="27"/>
      <c r="R890" s="55"/>
      <c r="S890" s="37"/>
      <c r="T890" s="56"/>
      <c r="U890" s="56"/>
      <c r="V890" s="57"/>
      <c r="W890" s="27"/>
      <c r="X890" s="56"/>
      <c r="Y890" s="56"/>
      <c r="Z890" s="56"/>
      <c r="AA890" s="56"/>
      <c r="AB890" s="56"/>
      <c r="AC890" s="56"/>
      <c r="AD890" s="56"/>
      <c r="AE890" s="56"/>
      <c r="AF890" s="56"/>
      <c r="AG890" s="56"/>
    </row>
    <row r="891">
      <c r="A891" s="53"/>
      <c r="B891" s="27"/>
      <c r="C891" s="37"/>
      <c r="D891" s="37"/>
      <c r="E891" s="37"/>
      <c r="F891" s="37"/>
      <c r="G891" s="27"/>
      <c r="H891" s="27"/>
      <c r="I891" s="54"/>
      <c r="J891" s="27"/>
      <c r="K891" s="27"/>
      <c r="L891" s="27"/>
      <c r="M891" s="27"/>
      <c r="N891" s="27"/>
      <c r="O891" s="27"/>
      <c r="P891" s="27"/>
      <c r="Q891" s="27"/>
      <c r="R891" s="55"/>
      <c r="S891" s="37"/>
      <c r="T891" s="56"/>
      <c r="U891" s="56"/>
      <c r="V891" s="57"/>
      <c r="W891" s="27"/>
      <c r="X891" s="56"/>
      <c r="Y891" s="56"/>
      <c r="Z891" s="56"/>
      <c r="AA891" s="56"/>
      <c r="AB891" s="56"/>
      <c r="AC891" s="56"/>
      <c r="AD891" s="56"/>
      <c r="AE891" s="56"/>
      <c r="AF891" s="56"/>
      <c r="AG891" s="56"/>
    </row>
    <row r="892">
      <c r="A892" s="53"/>
      <c r="B892" s="27"/>
      <c r="C892" s="37"/>
      <c r="D892" s="37"/>
      <c r="E892" s="37"/>
      <c r="F892" s="37"/>
      <c r="G892" s="27"/>
      <c r="H892" s="27"/>
      <c r="I892" s="54"/>
      <c r="J892" s="27"/>
      <c r="K892" s="27"/>
      <c r="L892" s="27"/>
      <c r="M892" s="27"/>
      <c r="N892" s="27"/>
      <c r="O892" s="27"/>
      <c r="P892" s="27"/>
      <c r="Q892" s="27"/>
      <c r="R892" s="55"/>
      <c r="S892" s="37"/>
      <c r="T892" s="56"/>
      <c r="U892" s="56"/>
      <c r="V892" s="57"/>
      <c r="W892" s="27"/>
      <c r="X892" s="56"/>
      <c r="Y892" s="56"/>
      <c r="Z892" s="56"/>
      <c r="AA892" s="56"/>
      <c r="AB892" s="56"/>
      <c r="AC892" s="56"/>
      <c r="AD892" s="56"/>
      <c r="AE892" s="56"/>
      <c r="AF892" s="56"/>
      <c r="AG892" s="56"/>
    </row>
    <row r="893">
      <c r="A893" s="53"/>
      <c r="B893" s="27"/>
      <c r="C893" s="37"/>
      <c r="D893" s="37"/>
      <c r="E893" s="37"/>
      <c r="F893" s="37"/>
      <c r="G893" s="27"/>
      <c r="H893" s="27"/>
      <c r="I893" s="54"/>
      <c r="J893" s="27"/>
      <c r="K893" s="27"/>
      <c r="L893" s="27"/>
      <c r="M893" s="27"/>
      <c r="N893" s="27"/>
      <c r="O893" s="27"/>
      <c r="P893" s="27"/>
      <c r="Q893" s="27"/>
      <c r="R893" s="55"/>
      <c r="S893" s="37"/>
      <c r="T893" s="56"/>
      <c r="U893" s="56"/>
      <c r="V893" s="57"/>
      <c r="W893" s="27"/>
      <c r="X893" s="56"/>
      <c r="Y893" s="56"/>
      <c r="Z893" s="56"/>
      <c r="AA893" s="56"/>
      <c r="AB893" s="56"/>
      <c r="AC893" s="56"/>
      <c r="AD893" s="56"/>
      <c r="AE893" s="56"/>
      <c r="AF893" s="56"/>
      <c r="AG893" s="56"/>
    </row>
    <row r="894">
      <c r="A894" s="53"/>
      <c r="B894" s="27"/>
      <c r="C894" s="37"/>
      <c r="D894" s="37"/>
      <c r="E894" s="37"/>
      <c r="F894" s="37"/>
      <c r="G894" s="27"/>
      <c r="H894" s="27"/>
      <c r="I894" s="54"/>
      <c r="J894" s="27"/>
      <c r="K894" s="27"/>
      <c r="L894" s="27"/>
      <c r="M894" s="27"/>
      <c r="N894" s="27"/>
      <c r="O894" s="27"/>
      <c r="P894" s="27"/>
      <c r="Q894" s="27"/>
      <c r="R894" s="55"/>
      <c r="S894" s="37"/>
      <c r="T894" s="56"/>
      <c r="U894" s="56"/>
      <c r="V894" s="57"/>
      <c r="W894" s="27"/>
      <c r="X894" s="56"/>
      <c r="Y894" s="56"/>
      <c r="Z894" s="56"/>
      <c r="AA894" s="56"/>
      <c r="AB894" s="56"/>
      <c r="AC894" s="56"/>
      <c r="AD894" s="56"/>
      <c r="AE894" s="56"/>
      <c r="AF894" s="56"/>
      <c r="AG894" s="56"/>
    </row>
    <row r="895">
      <c r="A895" s="53"/>
      <c r="B895" s="27"/>
      <c r="C895" s="37"/>
      <c r="D895" s="37"/>
      <c r="E895" s="37"/>
      <c r="F895" s="37"/>
      <c r="G895" s="27"/>
      <c r="H895" s="27"/>
      <c r="I895" s="54"/>
      <c r="J895" s="27"/>
      <c r="K895" s="27"/>
      <c r="L895" s="27"/>
      <c r="M895" s="27"/>
      <c r="N895" s="27"/>
      <c r="O895" s="27"/>
      <c r="P895" s="27"/>
      <c r="Q895" s="27"/>
      <c r="R895" s="55"/>
      <c r="S895" s="37"/>
      <c r="T895" s="56"/>
      <c r="U895" s="56"/>
      <c r="V895" s="57"/>
      <c r="W895" s="27"/>
      <c r="X895" s="56"/>
      <c r="Y895" s="56"/>
      <c r="Z895" s="56"/>
      <c r="AA895" s="56"/>
      <c r="AB895" s="56"/>
      <c r="AC895" s="56"/>
      <c r="AD895" s="56"/>
      <c r="AE895" s="56"/>
      <c r="AF895" s="56"/>
      <c r="AG895" s="56"/>
    </row>
    <row r="896">
      <c r="A896" s="53"/>
      <c r="B896" s="27"/>
      <c r="C896" s="37"/>
      <c r="D896" s="37"/>
      <c r="E896" s="37"/>
      <c r="F896" s="37"/>
      <c r="G896" s="27"/>
      <c r="H896" s="27"/>
      <c r="I896" s="54"/>
      <c r="J896" s="27"/>
      <c r="K896" s="27"/>
      <c r="L896" s="27"/>
      <c r="M896" s="27"/>
      <c r="N896" s="27"/>
      <c r="O896" s="27"/>
      <c r="P896" s="27"/>
      <c r="Q896" s="27"/>
      <c r="R896" s="55"/>
      <c r="S896" s="37"/>
      <c r="T896" s="56"/>
      <c r="U896" s="56"/>
      <c r="V896" s="57"/>
      <c r="W896" s="27"/>
      <c r="X896" s="56"/>
      <c r="Y896" s="56"/>
      <c r="Z896" s="56"/>
      <c r="AA896" s="56"/>
      <c r="AB896" s="56"/>
      <c r="AC896" s="56"/>
      <c r="AD896" s="56"/>
      <c r="AE896" s="56"/>
      <c r="AF896" s="56"/>
      <c r="AG896" s="56"/>
    </row>
    <row r="897">
      <c r="A897" s="53"/>
      <c r="B897" s="27"/>
      <c r="C897" s="37"/>
      <c r="D897" s="37"/>
      <c r="E897" s="37"/>
      <c r="F897" s="37"/>
      <c r="G897" s="27"/>
      <c r="H897" s="27"/>
      <c r="I897" s="54"/>
      <c r="J897" s="27"/>
      <c r="K897" s="27"/>
      <c r="L897" s="27"/>
      <c r="M897" s="27"/>
      <c r="N897" s="27"/>
      <c r="O897" s="27"/>
      <c r="P897" s="27"/>
      <c r="Q897" s="27"/>
      <c r="R897" s="55"/>
      <c r="S897" s="37"/>
      <c r="T897" s="56"/>
      <c r="U897" s="56"/>
      <c r="V897" s="57"/>
      <c r="W897" s="27"/>
      <c r="X897" s="56"/>
      <c r="Y897" s="56"/>
      <c r="Z897" s="56"/>
      <c r="AA897" s="56"/>
      <c r="AB897" s="56"/>
      <c r="AC897" s="56"/>
      <c r="AD897" s="56"/>
      <c r="AE897" s="56"/>
      <c r="AF897" s="56"/>
      <c r="AG897" s="56"/>
    </row>
    <row r="898">
      <c r="A898" s="53"/>
      <c r="B898" s="27"/>
      <c r="C898" s="37"/>
      <c r="D898" s="37"/>
      <c r="E898" s="37"/>
      <c r="F898" s="37"/>
      <c r="G898" s="27"/>
      <c r="H898" s="27"/>
      <c r="I898" s="54"/>
      <c r="J898" s="27"/>
      <c r="K898" s="27"/>
      <c r="L898" s="27"/>
      <c r="M898" s="27"/>
      <c r="N898" s="27"/>
      <c r="O898" s="27"/>
      <c r="P898" s="27"/>
      <c r="Q898" s="27"/>
      <c r="R898" s="55"/>
      <c r="S898" s="37"/>
      <c r="T898" s="56"/>
      <c r="U898" s="56"/>
      <c r="V898" s="57"/>
      <c r="W898" s="27"/>
      <c r="X898" s="56"/>
      <c r="Y898" s="56"/>
      <c r="Z898" s="56"/>
      <c r="AA898" s="56"/>
      <c r="AB898" s="56"/>
      <c r="AC898" s="56"/>
      <c r="AD898" s="56"/>
      <c r="AE898" s="56"/>
      <c r="AF898" s="56"/>
      <c r="AG898" s="56"/>
    </row>
    <row r="899">
      <c r="A899" s="53"/>
      <c r="B899" s="27"/>
      <c r="C899" s="37"/>
      <c r="D899" s="37"/>
      <c r="E899" s="37"/>
      <c r="F899" s="37"/>
      <c r="G899" s="27"/>
      <c r="H899" s="27"/>
      <c r="I899" s="54"/>
      <c r="J899" s="27"/>
      <c r="K899" s="27"/>
      <c r="L899" s="27"/>
      <c r="M899" s="27"/>
      <c r="N899" s="27"/>
      <c r="O899" s="27"/>
      <c r="P899" s="27"/>
      <c r="Q899" s="27"/>
      <c r="R899" s="55"/>
      <c r="S899" s="37"/>
      <c r="T899" s="56"/>
      <c r="U899" s="56"/>
      <c r="V899" s="57"/>
      <c r="W899" s="27"/>
      <c r="X899" s="56"/>
      <c r="Y899" s="56"/>
      <c r="Z899" s="56"/>
      <c r="AA899" s="56"/>
      <c r="AB899" s="56"/>
      <c r="AC899" s="56"/>
      <c r="AD899" s="56"/>
      <c r="AE899" s="56"/>
      <c r="AF899" s="56"/>
      <c r="AG899" s="56"/>
    </row>
    <row r="900">
      <c r="A900" s="53"/>
      <c r="B900" s="27"/>
      <c r="C900" s="37"/>
      <c r="D900" s="37"/>
      <c r="E900" s="37"/>
      <c r="F900" s="37"/>
      <c r="G900" s="27"/>
      <c r="H900" s="27"/>
      <c r="I900" s="54"/>
      <c r="J900" s="27"/>
      <c r="K900" s="27"/>
      <c r="L900" s="27"/>
      <c r="M900" s="27"/>
      <c r="N900" s="27"/>
      <c r="O900" s="27"/>
      <c r="P900" s="27"/>
      <c r="Q900" s="27"/>
      <c r="R900" s="55"/>
      <c r="S900" s="37"/>
      <c r="T900" s="56"/>
      <c r="U900" s="56"/>
      <c r="V900" s="57"/>
      <c r="W900" s="27"/>
      <c r="X900" s="56"/>
      <c r="Y900" s="56"/>
      <c r="Z900" s="56"/>
      <c r="AA900" s="56"/>
      <c r="AB900" s="56"/>
      <c r="AC900" s="56"/>
      <c r="AD900" s="56"/>
      <c r="AE900" s="56"/>
      <c r="AF900" s="56"/>
      <c r="AG900" s="56"/>
    </row>
    <row r="901">
      <c r="A901" s="53"/>
      <c r="B901" s="27"/>
      <c r="C901" s="37"/>
      <c r="D901" s="37"/>
      <c r="E901" s="37"/>
      <c r="F901" s="37"/>
      <c r="G901" s="27"/>
      <c r="H901" s="27"/>
      <c r="I901" s="54"/>
      <c r="J901" s="27"/>
      <c r="K901" s="27"/>
      <c r="L901" s="27"/>
      <c r="M901" s="27"/>
      <c r="N901" s="27"/>
      <c r="O901" s="27"/>
      <c r="P901" s="27"/>
      <c r="Q901" s="27"/>
      <c r="R901" s="55"/>
      <c r="S901" s="37"/>
      <c r="T901" s="56"/>
      <c r="U901" s="56"/>
      <c r="V901" s="57"/>
      <c r="W901" s="27"/>
      <c r="X901" s="56"/>
      <c r="Y901" s="56"/>
      <c r="Z901" s="56"/>
      <c r="AA901" s="56"/>
      <c r="AB901" s="56"/>
      <c r="AC901" s="56"/>
      <c r="AD901" s="56"/>
      <c r="AE901" s="56"/>
      <c r="AF901" s="56"/>
      <c r="AG901" s="56"/>
    </row>
    <row r="902">
      <c r="A902" s="53"/>
      <c r="B902" s="27"/>
      <c r="C902" s="37"/>
      <c r="D902" s="37"/>
      <c r="E902" s="37"/>
      <c r="F902" s="37"/>
      <c r="G902" s="27"/>
      <c r="H902" s="27"/>
      <c r="I902" s="54"/>
      <c r="J902" s="27"/>
      <c r="K902" s="27"/>
      <c r="L902" s="27"/>
      <c r="M902" s="27"/>
      <c r="N902" s="27"/>
      <c r="O902" s="27"/>
      <c r="P902" s="27"/>
      <c r="Q902" s="27"/>
      <c r="R902" s="55"/>
      <c r="S902" s="37"/>
      <c r="T902" s="56"/>
      <c r="U902" s="56"/>
      <c r="V902" s="57"/>
      <c r="W902" s="27"/>
      <c r="X902" s="56"/>
      <c r="Y902" s="56"/>
      <c r="Z902" s="56"/>
      <c r="AA902" s="56"/>
      <c r="AB902" s="56"/>
      <c r="AC902" s="56"/>
      <c r="AD902" s="56"/>
      <c r="AE902" s="56"/>
      <c r="AF902" s="56"/>
      <c r="AG902" s="56"/>
    </row>
    <row r="903">
      <c r="A903" s="53"/>
      <c r="B903" s="27"/>
      <c r="C903" s="37"/>
      <c r="D903" s="37"/>
      <c r="E903" s="37"/>
      <c r="F903" s="37"/>
      <c r="G903" s="27"/>
      <c r="H903" s="27"/>
      <c r="I903" s="54"/>
      <c r="J903" s="27"/>
      <c r="K903" s="27"/>
      <c r="L903" s="27"/>
      <c r="M903" s="27"/>
      <c r="N903" s="27"/>
      <c r="O903" s="27"/>
      <c r="P903" s="27"/>
      <c r="Q903" s="27"/>
      <c r="R903" s="55"/>
      <c r="S903" s="37"/>
      <c r="T903" s="56"/>
      <c r="U903" s="56"/>
      <c r="V903" s="57"/>
      <c r="W903" s="27"/>
      <c r="X903" s="56"/>
      <c r="Y903" s="56"/>
      <c r="Z903" s="56"/>
      <c r="AA903" s="56"/>
      <c r="AB903" s="56"/>
      <c r="AC903" s="56"/>
      <c r="AD903" s="56"/>
      <c r="AE903" s="56"/>
      <c r="AF903" s="56"/>
      <c r="AG903" s="56"/>
    </row>
    <row r="904">
      <c r="A904" s="53"/>
      <c r="B904" s="27"/>
      <c r="C904" s="37"/>
      <c r="D904" s="37"/>
      <c r="E904" s="37"/>
      <c r="F904" s="37"/>
      <c r="G904" s="27"/>
      <c r="H904" s="27"/>
      <c r="I904" s="54"/>
      <c r="J904" s="27"/>
      <c r="K904" s="27"/>
      <c r="L904" s="27"/>
      <c r="M904" s="27"/>
      <c r="N904" s="27"/>
      <c r="O904" s="27"/>
      <c r="P904" s="27"/>
      <c r="Q904" s="27"/>
      <c r="R904" s="55"/>
      <c r="S904" s="37"/>
      <c r="T904" s="56"/>
      <c r="U904" s="56"/>
      <c r="V904" s="57"/>
      <c r="W904" s="27"/>
      <c r="X904" s="56"/>
      <c r="Y904" s="56"/>
      <c r="Z904" s="56"/>
      <c r="AA904" s="56"/>
      <c r="AB904" s="56"/>
      <c r="AC904" s="56"/>
      <c r="AD904" s="56"/>
      <c r="AE904" s="56"/>
      <c r="AF904" s="56"/>
      <c r="AG904" s="56"/>
    </row>
    <row r="905">
      <c r="A905" s="53"/>
      <c r="B905" s="27"/>
      <c r="C905" s="37"/>
      <c r="D905" s="37"/>
      <c r="E905" s="37"/>
      <c r="F905" s="37"/>
      <c r="G905" s="27"/>
      <c r="H905" s="27"/>
      <c r="I905" s="54"/>
      <c r="J905" s="27"/>
      <c r="K905" s="27"/>
      <c r="L905" s="27"/>
      <c r="M905" s="27"/>
      <c r="N905" s="27"/>
      <c r="O905" s="27"/>
      <c r="P905" s="27"/>
      <c r="Q905" s="27"/>
      <c r="R905" s="55"/>
      <c r="S905" s="37"/>
      <c r="T905" s="56"/>
      <c r="U905" s="56"/>
      <c r="V905" s="57"/>
      <c r="W905" s="27"/>
      <c r="X905" s="56"/>
      <c r="Y905" s="56"/>
      <c r="Z905" s="56"/>
      <c r="AA905" s="56"/>
      <c r="AB905" s="56"/>
      <c r="AC905" s="56"/>
      <c r="AD905" s="56"/>
      <c r="AE905" s="56"/>
      <c r="AF905" s="56"/>
      <c r="AG905" s="56"/>
    </row>
    <row r="906">
      <c r="A906" s="53"/>
      <c r="B906" s="27"/>
      <c r="C906" s="37"/>
      <c r="D906" s="37"/>
      <c r="E906" s="37"/>
      <c r="F906" s="37"/>
      <c r="G906" s="27"/>
      <c r="H906" s="27"/>
      <c r="I906" s="54"/>
      <c r="J906" s="27"/>
      <c r="K906" s="27"/>
      <c r="L906" s="27"/>
      <c r="M906" s="27"/>
      <c r="N906" s="27"/>
      <c r="O906" s="27"/>
      <c r="P906" s="27"/>
      <c r="Q906" s="27"/>
      <c r="R906" s="55"/>
      <c r="S906" s="37"/>
      <c r="T906" s="56"/>
      <c r="U906" s="56"/>
      <c r="V906" s="57"/>
      <c r="W906" s="27"/>
      <c r="X906" s="56"/>
      <c r="Y906" s="56"/>
      <c r="Z906" s="56"/>
      <c r="AA906" s="56"/>
      <c r="AB906" s="56"/>
      <c r="AC906" s="56"/>
      <c r="AD906" s="56"/>
      <c r="AE906" s="56"/>
      <c r="AF906" s="56"/>
      <c r="AG906" s="56"/>
    </row>
    <row r="907">
      <c r="A907" s="53"/>
      <c r="B907" s="27"/>
      <c r="C907" s="37"/>
      <c r="D907" s="37"/>
      <c r="E907" s="37"/>
      <c r="F907" s="37"/>
      <c r="G907" s="27"/>
      <c r="H907" s="27"/>
      <c r="I907" s="54"/>
      <c r="J907" s="27"/>
      <c r="K907" s="27"/>
      <c r="L907" s="27"/>
      <c r="M907" s="27"/>
      <c r="N907" s="27"/>
      <c r="O907" s="27"/>
      <c r="P907" s="27"/>
      <c r="Q907" s="27"/>
      <c r="R907" s="55"/>
      <c r="S907" s="37"/>
      <c r="T907" s="56"/>
      <c r="U907" s="56"/>
      <c r="V907" s="57"/>
      <c r="W907" s="27"/>
      <c r="X907" s="56"/>
      <c r="Y907" s="56"/>
      <c r="Z907" s="56"/>
      <c r="AA907" s="56"/>
      <c r="AB907" s="56"/>
      <c r="AC907" s="56"/>
      <c r="AD907" s="56"/>
      <c r="AE907" s="56"/>
      <c r="AF907" s="56"/>
      <c r="AG907" s="56"/>
    </row>
    <row r="908">
      <c r="A908" s="53"/>
      <c r="B908" s="27"/>
      <c r="C908" s="37"/>
      <c r="D908" s="37"/>
      <c r="E908" s="37"/>
      <c r="F908" s="37"/>
      <c r="G908" s="27"/>
      <c r="H908" s="27"/>
      <c r="I908" s="54"/>
      <c r="J908" s="27"/>
      <c r="K908" s="27"/>
      <c r="L908" s="27"/>
      <c r="M908" s="27"/>
      <c r="N908" s="27"/>
      <c r="O908" s="27"/>
      <c r="P908" s="27"/>
      <c r="Q908" s="27"/>
      <c r="R908" s="55"/>
      <c r="S908" s="37"/>
      <c r="T908" s="56"/>
      <c r="U908" s="56"/>
      <c r="V908" s="57"/>
      <c r="W908" s="27"/>
      <c r="X908" s="56"/>
      <c r="Y908" s="56"/>
      <c r="Z908" s="56"/>
      <c r="AA908" s="56"/>
      <c r="AB908" s="56"/>
      <c r="AC908" s="56"/>
      <c r="AD908" s="56"/>
      <c r="AE908" s="56"/>
      <c r="AF908" s="56"/>
      <c r="AG908" s="56"/>
    </row>
    <row r="909">
      <c r="A909" s="53"/>
      <c r="B909" s="27"/>
      <c r="C909" s="37"/>
      <c r="D909" s="37"/>
      <c r="E909" s="37"/>
      <c r="F909" s="37"/>
      <c r="G909" s="27"/>
      <c r="H909" s="27"/>
      <c r="I909" s="54"/>
      <c r="J909" s="27"/>
      <c r="K909" s="27"/>
      <c r="L909" s="27"/>
      <c r="M909" s="27"/>
      <c r="N909" s="27"/>
      <c r="O909" s="27"/>
      <c r="P909" s="27"/>
      <c r="Q909" s="27"/>
      <c r="R909" s="55"/>
      <c r="S909" s="37"/>
      <c r="T909" s="56"/>
      <c r="U909" s="56"/>
      <c r="V909" s="57"/>
      <c r="W909" s="27"/>
      <c r="X909" s="56"/>
      <c r="Y909" s="56"/>
      <c r="Z909" s="56"/>
      <c r="AA909" s="56"/>
      <c r="AB909" s="56"/>
      <c r="AC909" s="56"/>
      <c r="AD909" s="56"/>
      <c r="AE909" s="56"/>
      <c r="AF909" s="56"/>
      <c r="AG909" s="56"/>
    </row>
    <row r="910">
      <c r="A910" s="53"/>
      <c r="B910" s="27"/>
      <c r="C910" s="37"/>
      <c r="D910" s="37"/>
      <c r="E910" s="37"/>
      <c r="F910" s="37"/>
      <c r="G910" s="27"/>
      <c r="H910" s="27"/>
      <c r="I910" s="54"/>
      <c r="J910" s="27"/>
      <c r="K910" s="27"/>
      <c r="L910" s="27"/>
      <c r="M910" s="27"/>
      <c r="N910" s="27"/>
      <c r="O910" s="27"/>
      <c r="P910" s="27"/>
      <c r="Q910" s="27"/>
      <c r="R910" s="55"/>
      <c r="S910" s="37"/>
      <c r="T910" s="56"/>
      <c r="U910" s="56"/>
      <c r="V910" s="57"/>
      <c r="W910" s="27"/>
      <c r="X910" s="56"/>
      <c r="Y910" s="56"/>
      <c r="Z910" s="56"/>
      <c r="AA910" s="56"/>
      <c r="AB910" s="56"/>
      <c r="AC910" s="56"/>
      <c r="AD910" s="56"/>
      <c r="AE910" s="56"/>
      <c r="AF910" s="56"/>
      <c r="AG910" s="56"/>
    </row>
    <row r="911">
      <c r="A911" s="53"/>
      <c r="B911" s="27"/>
      <c r="C911" s="37"/>
      <c r="D911" s="37"/>
      <c r="E911" s="37"/>
      <c r="F911" s="37"/>
      <c r="G911" s="27"/>
      <c r="H911" s="27"/>
      <c r="I911" s="54"/>
      <c r="J911" s="27"/>
      <c r="K911" s="27"/>
      <c r="L911" s="27"/>
      <c r="M911" s="27"/>
      <c r="N911" s="27"/>
      <c r="O911" s="27"/>
      <c r="P911" s="27"/>
      <c r="Q911" s="27"/>
      <c r="R911" s="55"/>
      <c r="S911" s="37"/>
      <c r="T911" s="56"/>
      <c r="U911" s="56"/>
      <c r="V911" s="57"/>
      <c r="W911" s="27"/>
      <c r="X911" s="56"/>
      <c r="Y911" s="56"/>
      <c r="Z911" s="56"/>
      <c r="AA911" s="56"/>
      <c r="AB911" s="56"/>
      <c r="AC911" s="56"/>
      <c r="AD911" s="56"/>
      <c r="AE911" s="56"/>
      <c r="AF911" s="56"/>
      <c r="AG911" s="56"/>
    </row>
    <row r="912">
      <c r="A912" s="53"/>
      <c r="B912" s="27"/>
      <c r="C912" s="37"/>
      <c r="D912" s="37"/>
      <c r="E912" s="37"/>
      <c r="F912" s="37"/>
      <c r="G912" s="27"/>
      <c r="H912" s="27"/>
      <c r="I912" s="54"/>
      <c r="J912" s="27"/>
      <c r="K912" s="27"/>
      <c r="L912" s="27"/>
      <c r="M912" s="27"/>
      <c r="N912" s="27"/>
      <c r="O912" s="27"/>
      <c r="P912" s="27"/>
      <c r="Q912" s="27"/>
      <c r="R912" s="55"/>
      <c r="S912" s="37"/>
      <c r="T912" s="56"/>
      <c r="U912" s="56"/>
      <c r="V912" s="57"/>
      <c r="W912" s="27"/>
      <c r="X912" s="56"/>
      <c r="Y912" s="56"/>
      <c r="Z912" s="56"/>
      <c r="AA912" s="56"/>
      <c r="AB912" s="56"/>
      <c r="AC912" s="56"/>
      <c r="AD912" s="56"/>
      <c r="AE912" s="56"/>
      <c r="AF912" s="56"/>
      <c r="AG912" s="56"/>
    </row>
    <row r="913">
      <c r="A913" s="53"/>
      <c r="B913" s="27"/>
      <c r="C913" s="37"/>
      <c r="D913" s="37"/>
      <c r="E913" s="37"/>
      <c r="F913" s="37"/>
      <c r="G913" s="27"/>
      <c r="H913" s="27"/>
      <c r="I913" s="54"/>
      <c r="J913" s="27"/>
      <c r="K913" s="27"/>
      <c r="L913" s="27"/>
      <c r="M913" s="27"/>
      <c r="N913" s="27"/>
      <c r="O913" s="27"/>
      <c r="P913" s="27"/>
      <c r="Q913" s="27"/>
      <c r="R913" s="55"/>
      <c r="S913" s="37"/>
      <c r="T913" s="56"/>
      <c r="U913" s="56"/>
      <c r="V913" s="57"/>
      <c r="W913" s="27"/>
      <c r="X913" s="56"/>
      <c r="Y913" s="56"/>
      <c r="Z913" s="56"/>
      <c r="AA913" s="56"/>
      <c r="AB913" s="56"/>
      <c r="AC913" s="56"/>
      <c r="AD913" s="56"/>
      <c r="AE913" s="56"/>
      <c r="AF913" s="56"/>
      <c r="AG913" s="56"/>
    </row>
    <row r="914">
      <c r="A914" s="53"/>
      <c r="B914" s="27"/>
      <c r="C914" s="37"/>
      <c r="D914" s="37"/>
      <c r="E914" s="37"/>
      <c r="F914" s="37"/>
      <c r="G914" s="27"/>
      <c r="H914" s="27"/>
      <c r="I914" s="54"/>
      <c r="J914" s="27"/>
      <c r="K914" s="27"/>
      <c r="L914" s="27"/>
      <c r="M914" s="27"/>
      <c r="N914" s="27"/>
      <c r="O914" s="27"/>
      <c r="P914" s="27"/>
      <c r="Q914" s="27"/>
      <c r="R914" s="55"/>
      <c r="S914" s="37"/>
      <c r="T914" s="56"/>
      <c r="U914" s="56"/>
      <c r="V914" s="57"/>
      <c r="W914" s="27"/>
      <c r="X914" s="56"/>
      <c r="Y914" s="56"/>
      <c r="Z914" s="56"/>
      <c r="AA914" s="56"/>
      <c r="AB914" s="56"/>
      <c r="AC914" s="56"/>
      <c r="AD914" s="56"/>
      <c r="AE914" s="56"/>
      <c r="AF914" s="56"/>
      <c r="AG914" s="56"/>
    </row>
    <row r="915">
      <c r="A915" s="53"/>
      <c r="B915" s="27"/>
      <c r="C915" s="37"/>
      <c r="D915" s="37"/>
      <c r="E915" s="37"/>
      <c r="F915" s="37"/>
      <c r="G915" s="27"/>
      <c r="H915" s="27"/>
      <c r="I915" s="54"/>
      <c r="J915" s="27"/>
      <c r="K915" s="27"/>
      <c r="L915" s="27"/>
      <c r="M915" s="27"/>
      <c r="N915" s="27"/>
      <c r="O915" s="27"/>
      <c r="P915" s="27"/>
      <c r="Q915" s="27"/>
      <c r="R915" s="55"/>
      <c r="S915" s="37"/>
      <c r="T915" s="56"/>
      <c r="U915" s="56"/>
      <c r="V915" s="57"/>
      <c r="W915" s="27"/>
      <c r="X915" s="56"/>
      <c r="Y915" s="56"/>
      <c r="Z915" s="56"/>
      <c r="AA915" s="56"/>
      <c r="AB915" s="56"/>
      <c r="AC915" s="56"/>
      <c r="AD915" s="56"/>
      <c r="AE915" s="56"/>
      <c r="AF915" s="56"/>
      <c r="AG915" s="56"/>
    </row>
    <row r="916">
      <c r="A916" s="53"/>
      <c r="B916" s="27"/>
      <c r="C916" s="37"/>
      <c r="D916" s="37"/>
      <c r="E916" s="37"/>
      <c r="F916" s="37"/>
      <c r="G916" s="27"/>
      <c r="H916" s="27"/>
      <c r="I916" s="54"/>
      <c r="J916" s="27"/>
      <c r="K916" s="27"/>
      <c r="L916" s="27"/>
      <c r="M916" s="27"/>
      <c r="N916" s="27"/>
      <c r="O916" s="27"/>
      <c r="P916" s="27"/>
      <c r="Q916" s="27"/>
      <c r="R916" s="55"/>
      <c r="S916" s="37"/>
      <c r="T916" s="56"/>
      <c r="U916" s="56"/>
      <c r="V916" s="57"/>
      <c r="W916" s="27"/>
      <c r="X916" s="56"/>
      <c r="Y916" s="56"/>
      <c r="Z916" s="56"/>
      <c r="AA916" s="56"/>
      <c r="AB916" s="56"/>
      <c r="AC916" s="56"/>
      <c r="AD916" s="56"/>
      <c r="AE916" s="56"/>
      <c r="AF916" s="56"/>
      <c r="AG916" s="56"/>
    </row>
    <row r="917">
      <c r="A917" s="53"/>
      <c r="B917" s="27"/>
      <c r="C917" s="37"/>
      <c r="D917" s="37"/>
      <c r="E917" s="37"/>
      <c r="F917" s="37"/>
      <c r="G917" s="27"/>
      <c r="H917" s="27"/>
      <c r="I917" s="54"/>
      <c r="J917" s="27"/>
      <c r="K917" s="27"/>
      <c r="L917" s="27"/>
      <c r="M917" s="27"/>
      <c r="N917" s="27"/>
      <c r="O917" s="27"/>
      <c r="P917" s="27"/>
      <c r="Q917" s="27"/>
      <c r="R917" s="55"/>
      <c r="S917" s="37"/>
      <c r="T917" s="56"/>
      <c r="U917" s="56"/>
      <c r="V917" s="57"/>
      <c r="W917" s="27"/>
      <c r="X917" s="56"/>
      <c r="Y917" s="56"/>
      <c r="Z917" s="56"/>
      <c r="AA917" s="56"/>
      <c r="AB917" s="56"/>
      <c r="AC917" s="56"/>
      <c r="AD917" s="56"/>
      <c r="AE917" s="56"/>
      <c r="AF917" s="56"/>
      <c r="AG917" s="56"/>
    </row>
    <row r="918">
      <c r="A918" s="53"/>
      <c r="B918" s="27"/>
      <c r="C918" s="37"/>
      <c r="D918" s="37"/>
      <c r="E918" s="37"/>
      <c r="F918" s="37"/>
      <c r="G918" s="27"/>
      <c r="H918" s="27"/>
      <c r="I918" s="54"/>
      <c r="J918" s="27"/>
      <c r="K918" s="27"/>
      <c r="L918" s="27"/>
      <c r="M918" s="27"/>
      <c r="N918" s="27"/>
      <c r="O918" s="27"/>
      <c r="P918" s="27"/>
      <c r="Q918" s="27"/>
      <c r="R918" s="55"/>
      <c r="S918" s="37"/>
      <c r="T918" s="56"/>
      <c r="U918" s="56"/>
      <c r="V918" s="57"/>
      <c r="W918" s="27"/>
      <c r="X918" s="56"/>
      <c r="Y918" s="56"/>
      <c r="Z918" s="56"/>
      <c r="AA918" s="56"/>
      <c r="AB918" s="56"/>
      <c r="AC918" s="56"/>
      <c r="AD918" s="56"/>
      <c r="AE918" s="56"/>
      <c r="AF918" s="56"/>
      <c r="AG918" s="56"/>
    </row>
    <row r="919">
      <c r="A919" s="53"/>
      <c r="B919" s="27"/>
      <c r="C919" s="37"/>
      <c r="D919" s="37"/>
      <c r="E919" s="37"/>
      <c r="F919" s="37"/>
      <c r="G919" s="27"/>
      <c r="H919" s="27"/>
      <c r="I919" s="54"/>
      <c r="J919" s="27"/>
      <c r="K919" s="27"/>
      <c r="L919" s="27"/>
      <c r="M919" s="27"/>
      <c r="N919" s="27"/>
      <c r="O919" s="27"/>
      <c r="P919" s="27"/>
      <c r="Q919" s="27"/>
      <c r="R919" s="55"/>
      <c r="S919" s="37"/>
      <c r="T919" s="56"/>
      <c r="U919" s="56"/>
      <c r="V919" s="57"/>
      <c r="W919" s="27"/>
      <c r="X919" s="56"/>
      <c r="Y919" s="56"/>
      <c r="Z919" s="56"/>
      <c r="AA919" s="56"/>
      <c r="AB919" s="56"/>
      <c r="AC919" s="56"/>
      <c r="AD919" s="56"/>
      <c r="AE919" s="56"/>
      <c r="AF919" s="56"/>
      <c r="AG919" s="56"/>
    </row>
    <row r="920">
      <c r="A920" s="53"/>
      <c r="B920" s="27"/>
      <c r="C920" s="37"/>
      <c r="D920" s="37"/>
      <c r="E920" s="37"/>
      <c r="F920" s="37"/>
      <c r="G920" s="27"/>
      <c r="H920" s="27"/>
      <c r="I920" s="54"/>
      <c r="J920" s="27"/>
      <c r="K920" s="27"/>
      <c r="L920" s="27"/>
      <c r="M920" s="27"/>
      <c r="N920" s="27"/>
      <c r="O920" s="27"/>
      <c r="P920" s="27"/>
      <c r="Q920" s="27"/>
      <c r="R920" s="55"/>
      <c r="S920" s="37"/>
      <c r="T920" s="56"/>
      <c r="U920" s="56"/>
      <c r="V920" s="57"/>
      <c r="W920" s="27"/>
      <c r="X920" s="56"/>
      <c r="Y920" s="56"/>
      <c r="Z920" s="56"/>
      <c r="AA920" s="56"/>
      <c r="AB920" s="56"/>
      <c r="AC920" s="56"/>
      <c r="AD920" s="56"/>
      <c r="AE920" s="56"/>
      <c r="AF920" s="56"/>
      <c r="AG920" s="56"/>
    </row>
    <row r="921">
      <c r="A921" s="53"/>
      <c r="B921" s="27"/>
      <c r="C921" s="37"/>
      <c r="D921" s="37"/>
      <c r="E921" s="37"/>
      <c r="F921" s="37"/>
      <c r="G921" s="27"/>
      <c r="H921" s="27"/>
      <c r="I921" s="54"/>
      <c r="J921" s="27"/>
      <c r="K921" s="27"/>
      <c r="L921" s="27"/>
      <c r="M921" s="27"/>
      <c r="N921" s="27"/>
      <c r="O921" s="27"/>
      <c r="P921" s="27"/>
      <c r="Q921" s="27"/>
      <c r="R921" s="55"/>
      <c r="S921" s="37"/>
      <c r="T921" s="56"/>
      <c r="U921" s="56"/>
      <c r="V921" s="57"/>
      <c r="W921" s="27"/>
      <c r="X921" s="56"/>
      <c r="Y921" s="56"/>
      <c r="Z921" s="56"/>
      <c r="AA921" s="56"/>
      <c r="AB921" s="56"/>
      <c r="AC921" s="56"/>
      <c r="AD921" s="56"/>
      <c r="AE921" s="56"/>
      <c r="AF921" s="56"/>
      <c r="AG921" s="56"/>
    </row>
    <row r="922">
      <c r="A922" s="53"/>
      <c r="B922" s="27"/>
      <c r="C922" s="37"/>
      <c r="D922" s="37"/>
      <c r="E922" s="37"/>
      <c r="F922" s="37"/>
      <c r="G922" s="27"/>
      <c r="H922" s="27"/>
      <c r="I922" s="54"/>
      <c r="J922" s="27"/>
      <c r="K922" s="27"/>
      <c r="L922" s="27"/>
      <c r="M922" s="27"/>
      <c r="N922" s="27"/>
      <c r="O922" s="27"/>
      <c r="P922" s="27"/>
      <c r="Q922" s="27"/>
      <c r="R922" s="55"/>
      <c r="S922" s="37"/>
      <c r="T922" s="56"/>
      <c r="U922" s="56"/>
      <c r="V922" s="57"/>
      <c r="W922" s="27"/>
      <c r="X922" s="56"/>
      <c r="Y922" s="56"/>
      <c r="Z922" s="56"/>
      <c r="AA922" s="56"/>
      <c r="AB922" s="56"/>
      <c r="AC922" s="56"/>
      <c r="AD922" s="56"/>
      <c r="AE922" s="56"/>
      <c r="AF922" s="56"/>
      <c r="AG922" s="56"/>
    </row>
    <row r="923">
      <c r="A923" s="53"/>
      <c r="B923" s="27"/>
      <c r="C923" s="37"/>
      <c r="D923" s="37"/>
      <c r="E923" s="37"/>
      <c r="F923" s="37"/>
      <c r="G923" s="27"/>
      <c r="H923" s="27"/>
      <c r="I923" s="54"/>
      <c r="J923" s="27"/>
      <c r="K923" s="27"/>
      <c r="L923" s="27"/>
      <c r="M923" s="27"/>
      <c r="N923" s="27"/>
      <c r="O923" s="27"/>
      <c r="P923" s="27"/>
      <c r="Q923" s="27"/>
      <c r="R923" s="55"/>
      <c r="S923" s="37"/>
      <c r="T923" s="56"/>
      <c r="U923" s="56"/>
      <c r="V923" s="57"/>
      <c r="W923" s="27"/>
      <c r="X923" s="56"/>
      <c r="Y923" s="56"/>
      <c r="Z923" s="56"/>
      <c r="AA923" s="56"/>
      <c r="AB923" s="56"/>
      <c r="AC923" s="56"/>
      <c r="AD923" s="56"/>
      <c r="AE923" s="56"/>
      <c r="AF923" s="56"/>
      <c r="AG923" s="56"/>
    </row>
    <row r="924">
      <c r="A924" s="53"/>
      <c r="B924" s="27"/>
      <c r="C924" s="37"/>
      <c r="D924" s="37"/>
      <c r="E924" s="37"/>
      <c r="F924" s="37"/>
      <c r="G924" s="27"/>
      <c r="H924" s="27"/>
      <c r="I924" s="54"/>
      <c r="J924" s="27"/>
      <c r="K924" s="27"/>
      <c r="L924" s="27"/>
      <c r="M924" s="27"/>
      <c r="N924" s="27"/>
      <c r="O924" s="27"/>
      <c r="P924" s="27"/>
      <c r="Q924" s="27"/>
      <c r="R924" s="55"/>
      <c r="S924" s="37"/>
      <c r="T924" s="56"/>
      <c r="U924" s="56"/>
      <c r="V924" s="57"/>
      <c r="W924" s="27"/>
      <c r="X924" s="56"/>
      <c r="Y924" s="56"/>
      <c r="Z924" s="56"/>
      <c r="AA924" s="56"/>
      <c r="AB924" s="56"/>
      <c r="AC924" s="56"/>
      <c r="AD924" s="56"/>
      <c r="AE924" s="56"/>
      <c r="AF924" s="56"/>
      <c r="AG924" s="56"/>
    </row>
    <row r="925">
      <c r="A925" s="53"/>
      <c r="B925" s="27"/>
      <c r="C925" s="37"/>
      <c r="D925" s="37"/>
      <c r="E925" s="37"/>
      <c r="F925" s="37"/>
      <c r="G925" s="27"/>
      <c r="H925" s="27"/>
      <c r="I925" s="54"/>
      <c r="J925" s="27"/>
      <c r="K925" s="27"/>
      <c r="L925" s="27"/>
      <c r="M925" s="27"/>
      <c r="N925" s="27"/>
      <c r="O925" s="27"/>
      <c r="P925" s="27"/>
      <c r="Q925" s="27"/>
      <c r="R925" s="55"/>
      <c r="S925" s="37"/>
      <c r="T925" s="56"/>
      <c r="U925" s="56"/>
      <c r="V925" s="57"/>
      <c r="W925" s="27"/>
      <c r="X925" s="56"/>
      <c r="Y925" s="56"/>
      <c r="Z925" s="56"/>
      <c r="AA925" s="56"/>
      <c r="AB925" s="56"/>
      <c r="AC925" s="56"/>
      <c r="AD925" s="56"/>
      <c r="AE925" s="56"/>
      <c r="AF925" s="56"/>
      <c r="AG925" s="56"/>
    </row>
    <row r="926">
      <c r="A926" s="53"/>
      <c r="B926" s="27"/>
      <c r="C926" s="37"/>
      <c r="D926" s="37"/>
      <c r="E926" s="37"/>
      <c r="F926" s="37"/>
      <c r="G926" s="27"/>
      <c r="H926" s="27"/>
      <c r="I926" s="54"/>
      <c r="J926" s="27"/>
      <c r="K926" s="27"/>
      <c r="L926" s="27"/>
      <c r="M926" s="27"/>
      <c r="N926" s="27"/>
      <c r="O926" s="27"/>
      <c r="P926" s="27"/>
      <c r="Q926" s="27"/>
      <c r="R926" s="55"/>
      <c r="S926" s="37"/>
      <c r="T926" s="56"/>
      <c r="U926" s="56"/>
      <c r="V926" s="57"/>
      <c r="W926" s="27"/>
      <c r="X926" s="56"/>
      <c r="Y926" s="56"/>
      <c r="Z926" s="56"/>
      <c r="AA926" s="56"/>
      <c r="AB926" s="56"/>
      <c r="AC926" s="56"/>
      <c r="AD926" s="56"/>
      <c r="AE926" s="56"/>
      <c r="AF926" s="56"/>
      <c r="AG926" s="56"/>
    </row>
    <row r="927">
      <c r="A927" s="53"/>
      <c r="B927" s="27"/>
      <c r="C927" s="37"/>
      <c r="D927" s="37"/>
      <c r="E927" s="37"/>
      <c r="F927" s="37"/>
      <c r="G927" s="27"/>
      <c r="H927" s="27"/>
      <c r="I927" s="54"/>
      <c r="J927" s="27"/>
      <c r="K927" s="27"/>
      <c r="L927" s="27"/>
      <c r="M927" s="27"/>
      <c r="N927" s="27"/>
      <c r="O927" s="27"/>
      <c r="P927" s="27"/>
      <c r="Q927" s="27"/>
      <c r="R927" s="55"/>
      <c r="S927" s="37"/>
      <c r="T927" s="56"/>
      <c r="U927" s="56"/>
      <c r="V927" s="57"/>
      <c r="W927" s="27"/>
      <c r="X927" s="56"/>
      <c r="Y927" s="56"/>
      <c r="Z927" s="56"/>
      <c r="AA927" s="56"/>
      <c r="AB927" s="56"/>
      <c r="AC927" s="56"/>
      <c r="AD927" s="56"/>
      <c r="AE927" s="56"/>
      <c r="AF927" s="56"/>
      <c r="AG927" s="56"/>
    </row>
    <row r="928">
      <c r="A928" s="53"/>
      <c r="B928" s="27"/>
      <c r="C928" s="37"/>
      <c r="D928" s="37"/>
      <c r="E928" s="37"/>
      <c r="F928" s="37"/>
      <c r="G928" s="27"/>
      <c r="H928" s="27"/>
      <c r="I928" s="54"/>
      <c r="J928" s="27"/>
      <c r="K928" s="27"/>
      <c r="L928" s="27"/>
      <c r="M928" s="27"/>
      <c r="N928" s="27"/>
      <c r="O928" s="27"/>
      <c r="P928" s="27"/>
      <c r="Q928" s="27"/>
      <c r="R928" s="55"/>
      <c r="S928" s="37"/>
      <c r="T928" s="56"/>
      <c r="U928" s="56"/>
      <c r="V928" s="57"/>
      <c r="W928" s="27"/>
      <c r="X928" s="56"/>
      <c r="Y928" s="56"/>
      <c r="Z928" s="56"/>
      <c r="AA928" s="56"/>
      <c r="AB928" s="56"/>
      <c r="AC928" s="56"/>
      <c r="AD928" s="56"/>
      <c r="AE928" s="56"/>
      <c r="AF928" s="56"/>
      <c r="AG928" s="56"/>
    </row>
    <row r="929">
      <c r="A929" s="53"/>
      <c r="B929" s="27"/>
      <c r="C929" s="37"/>
      <c r="D929" s="37"/>
      <c r="E929" s="37"/>
      <c r="F929" s="37"/>
      <c r="G929" s="27"/>
      <c r="H929" s="27"/>
      <c r="I929" s="54"/>
      <c r="J929" s="27"/>
      <c r="K929" s="27"/>
      <c r="L929" s="27"/>
      <c r="M929" s="27"/>
      <c r="N929" s="27"/>
      <c r="O929" s="27"/>
      <c r="P929" s="27"/>
      <c r="Q929" s="27"/>
      <c r="R929" s="55"/>
      <c r="S929" s="37"/>
      <c r="T929" s="56"/>
      <c r="U929" s="56"/>
      <c r="V929" s="57"/>
      <c r="W929" s="27"/>
      <c r="X929" s="56"/>
      <c r="Y929" s="56"/>
      <c r="Z929" s="56"/>
      <c r="AA929" s="56"/>
      <c r="AB929" s="56"/>
      <c r="AC929" s="56"/>
      <c r="AD929" s="56"/>
      <c r="AE929" s="56"/>
      <c r="AF929" s="56"/>
      <c r="AG929" s="56"/>
    </row>
    <row r="930">
      <c r="A930" s="53"/>
      <c r="B930" s="27"/>
      <c r="C930" s="37"/>
      <c r="D930" s="37"/>
      <c r="E930" s="37"/>
      <c r="F930" s="37"/>
      <c r="G930" s="27"/>
      <c r="H930" s="27"/>
      <c r="I930" s="54"/>
      <c r="J930" s="27"/>
      <c r="K930" s="27"/>
      <c r="L930" s="27"/>
      <c r="M930" s="27"/>
      <c r="N930" s="27"/>
      <c r="O930" s="27"/>
      <c r="P930" s="27"/>
      <c r="Q930" s="27"/>
      <c r="R930" s="55"/>
      <c r="S930" s="37"/>
      <c r="T930" s="56"/>
      <c r="U930" s="56"/>
      <c r="V930" s="57"/>
      <c r="W930" s="27"/>
      <c r="X930" s="56"/>
      <c r="Y930" s="56"/>
      <c r="Z930" s="56"/>
      <c r="AA930" s="56"/>
      <c r="AB930" s="56"/>
      <c r="AC930" s="56"/>
      <c r="AD930" s="56"/>
      <c r="AE930" s="56"/>
      <c r="AF930" s="56"/>
      <c r="AG930" s="56"/>
    </row>
    <row r="931">
      <c r="A931" s="53"/>
      <c r="B931" s="27"/>
      <c r="C931" s="37"/>
      <c r="D931" s="37"/>
      <c r="E931" s="37"/>
      <c r="F931" s="37"/>
      <c r="G931" s="27"/>
      <c r="H931" s="27"/>
      <c r="I931" s="54"/>
      <c r="J931" s="27"/>
      <c r="K931" s="27"/>
      <c r="L931" s="27"/>
      <c r="M931" s="27"/>
      <c r="N931" s="27"/>
      <c r="O931" s="27"/>
      <c r="P931" s="27"/>
      <c r="Q931" s="27"/>
      <c r="R931" s="55"/>
      <c r="S931" s="37"/>
      <c r="T931" s="56"/>
      <c r="U931" s="56"/>
      <c r="V931" s="57"/>
      <c r="W931" s="27"/>
      <c r="X931" s="56"/>
      <c r="Y931" s="56"/>
      <c r="Z931" s="56"/>
      <c r="AA931" s="56"/>
      <c r="AB931" s="56"/>
      <c r="AC931" s="56"/>
      <c r="AD931" s="56"/>
      <c r="AE931" s="56"/>
      <c r="AF931" s="56"/>
      <c r="AG931" s="56"/>
    </row>
    <row r="932">
      <c r="A932" s="53"/>
      <c r="B932" s="27"/>
      <c r="C932" s="37"/>
      <c r="D932" s="37"/>
      <c r="E932" s="37"/>
      <c r="F932" s="37"/>
      <c r="G932" s="27"/>
      <c r="H932" s="27"/>
      <c r="I932" s="54"/>
      <c r="J932" s="27"/>
      <c r="K932" s="27"/>
      <c r="L932" s="27"/>
      <c r="M932" s="27"/>
      <c r="N932" s="27"/>
      <c r="O932" s="27"/>
      <c r="P932" s="27"/>
      <c r="Q932" s="27"/>
      <c r="R932" s="55"/>
      <c r="S932" s="37"/>
      <c r="T932" s="56"/>
      <c r="U932" s="56"/>
      <c r="V932" s="57"/>
      <c r="W932" s="27"/>
      <c r="X932" s="56"/>
      <c r="Y932" s="56"/>
      <c r="Z932" s="56"/>
      <c r="AA932" s="56"/>
      <c r="AB932" s="56"/>
      <c r="AC932" s="56"/>
      <c r="AD932" s="56"/>
      <c r="AE932" s="56"/>
      <c r="AF932" s="56"/>
      <c r="AG932" s="56"/>
    </row>
    <row r="933">
      <c r="A933" s="53"/>
      <c r="B933" s="27"/>
      <c r="C933" s="37"/>
      <c r="D933" s="37"/>
      <c r="E933" s="37"/>
      <c r="F933" s="37"/>
      <c r="G933" s="27"/>
      <c r="H933" s="27"/>
      <c r="I933" s="54"/>
      <c r="J933" s="27"/>
      <c r="K933" s="27"/>
      <c r="L933" s="27"/>
      <c r="M933" s="27"/>
      <c r="N933" s="27"/>
      <c r="O933" s="27"/>
      <c r="P933" s="27"/>
      <c r="Q933" s="27"/>
      <c r="R933" s="55"/>
      <c r="S933" s="37"/>
      <c r="T933" s="56"/>
      <c r="U933" s="56"/>
      <c r="V933" s="57"/>
      <c r="W933" s="27"/>
      <c r="X933" s="56"/>
      <c r="Y933" s="56"/>
      <c r="Z933" s="56"/>
      <c r="AA933" s="56"/>
      <c r="AB933" s="56"/>
      <c r="AC933" s="56"/>
      <c r="AD933" s="56"/>
      <c r="AE933" s="56"/>
      <c r="AF933" s="56"/>
      <c r="AG933" s="56"/>
    </row>
    <row r="934">
      <c r="A934" s="53"/>
      <c r="B934" s="27"/>
      <c r="C934" s="37"/>
      <c r="D934" s="37"/>
      <c r="E934" s="37"/>
      <c r="F934" s="37"/>
      <c r="G934" s="27"/>
      <c r="H934" s="27"/>
      <c r="I934" s="54"/>
      <c r="J934" s="27"/>
      <c r="K934" s="27"/>
      <c r="L934" s="27"/>
      <c r="M934" s="27"/>
      <c r="N934" s="27"/>
      <c r="O934" s="27"/>
      <c r="P934" s="27"/>
      <c r="Q934" s="27"/>
      <c r="R934" s="55"/>
      <c r="S934" s="37"/>
      <c r="T934" s="56"/>
      <c r="U934" s="56"/>
      <c r="V934" s="57"/>
      <c r="W934" s="27"/>
      <c r="X934" s="56"/>
      <c r="Y934" s="56"/>
      <c r="Z934" s="56"/>
      <c r="AA934" s="56"/>
      <c r="AB934" s="56"/>
      <c r="AC934" s="56"/>
      <c r="AD934" s="56"/>
      <c r="AE934" s="56"/>
      <c r="AF934" s="56"/>
      <c r="AG934" s="56"/>
    </row>
    <row r="935">
      <c r="A935" s="53"/>
      <c r="B935" s="27"/>
      <c r="C935" s="37"/>
      <c r="D935" s="37"/>
      <c r="E935" s="37"/>
      <c r="F935" s="37"/>
      <c r="G935" s="27"/>
      <c r="H935" s="27"/>
      <c r="I935" s="54"/>
      <c r="J935" s="27"/>
      <c r="K935" s="27"/>
      <c r="L935" s="27"/>
      <c r="M935" s="27"/>
      <c r="N935" s="27"/>
      <c r="O935" s="27"/>
      <c r="P935" s="27"/>
      <c r="Q935" s="27"/>
      <c r="R935" s="55"/>
      <c r="S935" s="37"/>
      <c r="T935" s="56"/>
      <c r="U935" s="56"/>
      <c r="V935" s="57"/>
      <c r="W935" s="27"/>
      <c r="X935" s="56"/>
      <c r="Y935" s="56"/>
      <c r="Z935" s="56"/>
      <c r="AA935" s="56"/>
      <c r="AB935" s="56"/>
      <c r="AC935" s="56"/>
      <c r="AD935" s="56"/>
      <c r="AE935" s="56"/>
      <c r="AF935" s="56"/>
      <c r="AG935" s="56"/>
    </row>
    <row r="936">
      <c r="A936" s="53"/>
      <c r="B936" s="27"/>
      <c r="C936" s="37"/>
      <c r="D936" s="37"/>
      <c r="E936" s="37"/>
      <c r="F936" s="37"/>
      <c r="G936" s="27"/>
      <c r="H936" s="27"/>
      <c r="I936" s="54"/>
      <c r="J936" s="27"/>
      <c r="K936" s="27"/>
      <c r="L936" s="27"/>
      <c r="M936" s="27"/>
      <c r="N936" s="27"/>
      <c r="O936" s="27"/>
      <c r="P936" s="27"/>
      <c r="Q936" s="27"/>
      <c r="R936" s="55"/>
      <c r="S936" s="37"/>
      <c r="T936" s="56"/>
      <c r="U936" s="56"/>
      <c r="V936" s="57"/>
      <c r="W936" s="27"/>
      <c r="X936" s="56"/>
      <c r="Y936" s="56"/>
      <c r="Z936" s="56"/>
      <c r="AA936" s="56"/>
      <c r="AB936" s="56"/>
      <c r="AC936" s="56"/>
      <c r="AD936" s="56"/>
      <c r="AE936" s="56"/>
      <c r="AF936" s="56"/>
      <c r="AG936" s="56"/>
    </row>
    <row r="937">
      <c r="A937" s="53"/>
      <c r="B937" s="27"/>
      <c r="C937" s="37"/>
      <c r="D937" s="37"/>
      <c r="E937" s="37"/>
      <c r="F937" s="37"/>
      <c r="G937" s="27"/>
      <c r="H937" s="27"/>
      <c r="I937" s="54"/>
      <c r="J937" s="27"/>
      <c r="K937" s="27"/>
      <c r="L937" s="27"/>
      <c r="M937" s="27"/>
      <c r="N937" s="27"/>
      <c r="O937" s="27"/>
      <c r="P937" s="27"/>
      <c r="Q937" s="27"/>
      <c r="R937" s="55"/>
      <c r="S937" s="37"/>
      <c r="T937" s="56"/>
      <c r="U937" s="56"/>
      <c r="V937" s="57"/>
      <c r="W937" s="27"/>
      <c r="X937" s="56"/>
      <c r="Y937" s="56"/>
      <c r="Z937" s="56"/>
      <c r="AA937" s="56"/>
      <c r="AB937" s="56"/>
      <c r="AC937" s="56"/>
      <c r="AD937" s="56"/>
      <c r="AE937" s="56"/>
      <c r="AF937" s="56"/>
      <c r="AG937" s="56"/>
    </row>
    <row r="938">
      <c r="A938" s="53"/>
      <c r="B938" s="27"/>
      <c r="C938" s="37"/>
      <c r="D938" s="37"/>
      <c r="E938" s="37"/>
      <c r="F938" s="37"/>
      <c r="G938" s="27"/>
      <c r="H938" s="27"/>
      <c r="I938" s="54"/>
      <c r="J938" s="27"/>
      <c r="K938" s="27"/>
      <c r="L938" s="27"/>
      <c r="M938" s="27"/>
      <c r="N938" s="27"/>
      <c r="O938" s="27"/>
      <c r="P938" s="27"/>
      <c r="Q938" s="27"/>
      <c r="R938" s="55"/>
      <c r="S938" s="37"/>
      <c r="T938" s="56"/>
      <c r="U938" s="56"/>
      <c r="V938" s="57"/>
      <c r="W938" s="27"/>
      <c r="X938" s="56"/>
      <c r="Y938" s="56"/>
      <c r="Z938" s="56"/>
      <c r="AA938" s="56"/>
      <c r="AB938" s="56"/>
      <c r="AC938" s="56"/>
      <c r="AD938" s="56"/>
      <c r="AE938" s="56"/>
      <c r="AF938" s="56"/>
      <c r="AG938" s="56"/>
    </row>
    <row r="939">
      <c r="A939" s="53"/>
      <c r="B939" s="27"/>
      <c r="C939" s="37"/>
      <c r="D939" s="37"/>
      <c r="E939" s="37"/>
      <c r="F939" s="37"/>
      <c r="G939" s="27"/>
      <c r="H939" s="27"/>
      <c r="I939" s="54"/>
      <c r="J939" s="27"/>
      <c r="K939" s="27"/>
      <c r="L939" s="27"/>
      <c r="M939" s="27"/>
      <c r="N939" s="27"/>
      <c r="O939" s="27"/>
      <c r="P939" s="27"/>
      <c r="Q939" s="27"/>
      <c r="R939" s="55"/>
      <c r="S939" s="37"/>
      <c r="T939" s="56"/>
      <c r="U939" s="56"/>
      <c r="V939" s="57"/>
      <c r="W939" s="27"/>
      <c r="X939" s="56"/>
      <c r="Y939" s="56"/>
      <c r="Z939" s="56"/>
      <c r="AA939" s="56"/>
      <c r="AB939" s="56"/>
      <c r="AC939" s="56"/>
      <c r="AD939" s="56"/>
      <c r="AE939" s="56"/>
      <c r="AF939" s="56"/>
      <c r="AG939" s="56"/>
    </row>
    <row r="940">
      <c r="A940" s="53"/>
      <c r="B940" s="27"/>
      <c r="C940" s="37"/>
      <c r="D940" s="37"/>
      <c r="E940" s="37"/>
      <c r="F940" s="37"/>
      <c r="G940" s="27"/>
      <c r="H940" s="27"/>
      <c r="I940" s="54"/>
      <c r="J940" s="27"/>
      <c r="K940" s="27"/>
      <c r="L940" s="27"/>
      <c r="M940" s="27"/>
      <c r="N940" s="27"/>
      <c r="O940" s="27"/>
      <c r="P940" s="27"/>
      <c r="Q940" s="27"/>
      <c r="R940" s="55"/>
      <c r="S940" s="37"/>
      <c r="T940" s="56"/>
      <c r="U940" s="56"/>
      <c r="V940" s="57"/>
      <c r="W940" s="27"/>
      <c r="X940" s="56"/>
      <c r="Y940" s="56"/>
      <c r="Z940" s="56"/>
      <c r="AA940" s="56"/>
      <c r="AB940" s="56"/>
      <c r="AC940" s="56"/>
      <c r="AD940" s="56"/>
      <c r="AE940" s="56"/>
      <c r="AF940" s="56"/>
      <c r="AG940" s="56"/>
    </row>
    <row r="941">
      <c r="A941" s="53"/>
      <c r="B941" s="27"/>
      <c r="C941" s="37"/>
      <c r="D941" s="37"/>
      <c r="E941" s="37"/>
      <c r="F941" s="37"/>
      <c r="G941" s="27"/>
      <c r="H941" s="27"/>
      <c r="I941" s="54"/>
      <c r="J941" s="27"/>
      <c r="K941" s="27"/>
      <c r="L941" s="27"/>
      <c r="M941" s="27"/>
      <c r="N941" s="27"/>
      <c r="O941" s="27"/>
      <c r="P941" s="27"/>
      <c r="Q941" s="27"/>
      <c r="R941" s="55"/>
      <c r="S941" s="37"/>
      <c r="T941" s="56"/>
      <c r="U941" s="56"/>
      <c r="V941" s="57"/>
      <c r="W941" s="27"/>
      <c r="X941" s="56"/>
      <c r="Y941" s="56"/>
      <c r="Z941" s="56"/>
      <c r="AA941" s="56"/>
      <c r="AB941" s="56"/>
      <c r="AC941" s="56"/>
      <c r="AD941" s="56"/>
      <c r="AE941" s="56"/>
      <c r="AF941" s="56"/>
      <c r="AG941" s="56"/>
    </row>
    <row r="942">
      <c r="A942" s="53"/>
      <c r="B942" s="27"/>
      <c r="C942" s="37"/>
      <c r="D942" s="37"/>
      <c r="E942" s="37"/>
      <c r="F942" s="37"/>
      <c r="G942" s="27"/>
      <c r="H942" s="27"/>
      <c r="I942" s="54"/>
      <c r="J942" s="27"/>
      <c r="K942" s="27"/>
      <c r="L942" s="27"/>
      <c r="M942" s="27"/>
      <c r="N942" s="27"/>
      <c r="O942" s="27"/>
      <c r="P942" s="27"/>
      <c r="Q942" s="27"/>
      <c r="R942" s="55"/>
      <c r="S942" s="37"/>
      <c r="T942" s="56"/>
      <c r="U942" s="56"/>
      <c r="V942" s="57"/>
      <c r="W942" s="27"/>
      <c r="X942" s="56"/>
      <c r="Y942" s="56"/>
      <c r="Z942" s="56"/>
      <c r="AA942" s="56"/>
      <c r="AB942" s="56"/>
      <c r="AC942" s="56"/>
      <c r="AD942" s="56"/>
      <c r="AE942" s="56"/>
      <c r="AF942" s="56"/>
      <c r="AG942" s="56"/>
    </row>
    <row r="943">
      <c r="A943" s="53"/>
      <c r="B943" s="27"/>
      <c r="C943" s="37"/>
      <c r="D943" s="37"/>
      <c r="E943" s="37"/>
      <c r="F943" s="37"/>
      <c r="G943" s="27"/>
      <c r="H943" s="27"/>
      <c r="I943" s="54"/>
      <c r="J943" s="27"/>
      <c r="K943" s="27"/>
      <c r="L943" s="27"/>
      <c r="M943" s="27"/>
      <c r="N943" s="27"/>
      <c r="O943" s="27"/>
      <c r="P943" s="27"/>
      <c r="Q943" s="27"/>
      <c r="R943" s="55"/>
      <c r="S943" s="37"/>
      <c r="T943" s="56"/>
      <c r="U943" s="56"/>
      <c r="V943" s="57"/>
      <c r="W943" s="27"/>
      <c r="X943" s="56"/>
      <c r="Y943" s="56"/>
      <c r="Z943" s="56"/>
      <c r="AA943" s="56"/>
      <c r="AB943" s="56"/>
      <c r="AC943" s="56"/>
      <c r="AD943" s="56"/>
      <c r="AE943" s="56"/>
      <c r="AF943" s="56"/>
      <c r="AG943" s="56"/>
    </row>
    <row r="944">
      <c r="A944" s="53"/>
      <c r="B944" s="27"/>
      <c r="C944" s="37"/>
      <c r="D944" s="37"/>
      <c r="E944" s="37"/>
      <c r="F944" s="37"/>
      <c r="G944" s="27"/>
      <c r="H944" s="27"/>
      <c r="I944" s="54"/>
      <c r="J944" s="27"/>
      <c r="K944" s="27"/>
      <c r="L944" s="27"/>
      <c r="M944" s="27"/>
      <c r="N944" s="27"/>
      <c r="O944" s="27"/>
      <c r="P944" s="27"/>
      <c r="Q944" s="27"/>
      <c r="R944" s="55"/>
      <c r="S944" s="37"/>
      <c r="T944" s="56"/>
      <c r="U944" s="56"/>
      <c r="V944" s="57"/>
      <c r="W944" s="27"/>
      <c r="X944" s="56"/>
      <c r="Y944" s="56"/>
      <c r="Z944" s="56"/>
      <c r="AA944" s="56"/>
      <c r="AB944" s="56"/>
      <c r="AC944" s="56"/>
      <c r="AD944" s="56"/>
      <c r="AE944" s="56"/>
      <c r="AF944" s="56"/>
      <c r="AG944" s="56"/>
    </row>
    <row r="945">
      <c r="A945" s="53"/>
      <c r="B945" s="27"/>
      <c r="C945" s="37"/>
      <c r="D945" s="37"/>
      <c r="E945" s="37"/>
      <c r="F945" s="37"/>
      <c r="G945" s="27"/>
      <c r="H945" s="27"/>
      <c r="I945" s="54"/>
      <c r="J945" s="27"/>
      <c r="K945" s="27"/>
      <c r="L945" s="27"/>
      <c r="M945" s="27"/>
      <c r="N945" s="27"/>
      <c r="O945" s="27"/>
      <c r="P945" s="27"/>
      <c r="Q945" s="27"/>
      <c r="R945" s="55"/>
      <c r="S945" s="37"/>
      <c r="T945" s="56"/>
      <c r="U945" s="56"/>
      <c r="V945" s="57"/>
      <c r="W945" s="27"/>
      <c r="X945" s="56"/>
      <c r="Y945" s="56"/>
      <c r="Z945" s="56"/>
      <c r="AA945" s="56"/>
      <c r="AB945" s="56"/>
      <c r="AC945" s="56"/>
      <c r="AD945" s="56"/>
      <c r="AE945" s="56"/>
      <c r="AF945" s="56"/>
      <c r="AG945" s="56"/>
    </row>
    <row r="946">
      <c r="A946" s="53"/>
      <c r="B946" s="27"/>
      <c r="C946" s="37"/>
      <c r="D946" s="37"/>
      <c r="E946" s="37"/>
      <c r="F946" s="37"/>
      <c r="G946" s="27"/>
      <c r="H946" s="27"/>
      <c r="I946" s="54"/>
      <c r="J946" s="27"/>
      <c r="K946" s="27"/>
      <c r="L946" s="27"/>
      <c r="M946" s="27"/>
      <c r="N946" s="27"/>
      <c r="O946" s="27"/>
      <c r="P946" s="27"/>
      <c r="Q946" s="27"/>
      <c r="R946" s="55"/>
      <c r="S946" s="37"/>
      <c r="T946" s="56"/>
      <c r="U946" s="56"/>
      <c r="V946" s="57"/>
      <c r="W946" s="27"/>
      <c r="X946" s="56"/>
      <c r="Y946" s="56"/>
      <c r="Z946" s="56"/>
      <c r="AA946" s="56"/>
      <c r="AB946" s="56"/>
      <c r="AC946" s="56"/>
      <c r="AD946" s="56"/>
      <c r="AE946" s="56"/>
      <c r="AF946" s="56"/>
      <c r="AG946" s="56"/>
    </row>
    <row r="947">
      <c r="A947" s="53"/>
      <c r="B947" s="27"/>
      <c r="C947" s="37"/>
      <c r="D947" s="37"/>
      <c r="E947" s="37"/>
      <c r="F947" s="37"/>
      <c r="G947" s="27"/>
      <c r="H947" s="27"/>
      <c r="I947" s="54"/>
      <c r="J947" s="27"/>
      <c r="K947" s="27"/>
      <c r="L947" s="27"/>
      <c r="M947" s="27"/>
      <c r="N947" s="27"/>
      <c r="O947" s="27"/>
      <c r="P947" s="27"/>
      <c r="Q947" s="27"/>
      <c r="R947" s="55"/>
      <c r="S947" s="37"/>
      <c r="T947" s="56"/>
      <c r="U947" s="56"/>
      <c r="V947" s="57"/>
      <c r="W947" s="27"/>
      <c r="X947" s="56"/>
      <c r="Y947" s="56"/>
      <c r="Z947" s="56"/>
      <c r="AA947" s="56"/>
      <c r="AB947" s="56"/>
      <c r="AC947" s="56"/>
      <c r="AD947" s="56"/>
      <c r="AE947" s="56"/>
      <c r="AF947" s="56"/>
      <c r="AG947" s="56"/>
    </row>
    <row r="948">
      <c r="A948" s="53"/>
      <c r="B948" s="27"/>
      <c r="C948" s="37"/>
      <c r="D948" s="37"/>
      <c r="E948" s="37"/>
      <c r="F948" s="37"/>
      <c r="G948" s="27"/>
      <c r="H948" s="27"/>
      <c r="I948" s="54"/>
      <c r="J948" s="27"/>
      <c r="K948" s="27"/>
      <c r="L948" s="27"/>
      <c r="M948" s="27"/>
      <c r="N948" s="27"/>
      <c r="O948" s="27"/>
      <c r="P948" s="27"/>
      <c r="Q948" s="27"/>
      <c r="R948" s="55"/>
      <c r="S948" s="37"/>
      <c r="T948" s="56"/>
      <c r="U948" s="56"/>
      <c r="V948" s="57"/>
      <c r="W948" s="27"/>
      <c r="X948" s="56"/>
      <c r="Y948" s="56"/>
      <c r="Z948" s="56"/>
      <c r="AA948" s="56"/>
      <c r="AB948" s="56"/>
      <c r="AC948" s="56"/>
      <c r="AD948" s="56"/>
      <c r="AE948" s="56"/>
      <c r="AF948" s="56"/>
      <c r="AG948" s="56"/>
    </row>
    <row r="949">
      <c r="A949" s="53"/>
      <c r="B949" s="27"/>
      <c r="C949" s="37"/>
      <c r="D949" s="37"/>
      <c r="E949" s="37"/>
      <c r="F949" s="37"/>
      <c r="G949" s="27"/>
      <c r="H949" s="27"/>
      <c r="I949" s="54"/>
      <c r="J949" s="27"/>
      <c r="K949" s="27"/>
      <c r="L949" s="27"/>
      <c r="M949" s="27"/>
      <c r="N949" s="27"/>
      <c r="O949" s="27"/>
      <c r="P949" s="27"/>
      <c r="Q949" s="27"/>
      <c r="R949" s="55"/>
      <c r="S949" s="37"/>
      <c r="T949" s="56"/>
      <c r="U949" s="56"/>
      <c r="V949" s="57"/>
      <c r="W949" s="27"/>
      <c r="X949" s="56"/>
      <c r="Y949" s="56"/>
      <c r="Z949" s="56"/>
      <c r="AA949" s="56"/>
      <c r="AB949" s="56"/>
      <c r="AC949" s="56"/>
      <c r="AD949" s="56"/>
      <c r="AE949" s="56"/>
      <c r="AF949" s="56"/>
      <c r="AG949" s="56"/>
    </row>
    <row r="950">
      <c r="A950" s="53"/>
      <c r="B950" s="27"/>
      <c r="C950" s="37"/>
      <c r="D950" s="37"/>
      <c r="E950" s="37"/>
      <c r="F950" s="37"/>
      <c r="G950" s="27"/>
      <c r="H950" s="27"/>
      <c r="I950" s="54"/>
      <c r="J950" s="27"/>
      <c r="K950" s="27"/>
      <c r="L950" s="27"/>
      <c r="M950" s="27"/>
      <c r="N950" s="27"/>
      <c r="O950" s="27"/>
      <c r="P950" s="27"/>
      <c r="Q950" s="27"/>
      <c r="R950" s="55"/>
      <c r="S950" s="37"/>
      <c r="T950" s="56"/>
      <c r="U950" s="56"/>
      <c r="V950" s="57"/>
      <c r="W950" s="27"/>
      <c r="X950" s="56"/>
      <c r="Y950" s="56"/>
      <c r="Z950" s="56"/>
      <c r="AA950" s="56"/>
      <c r="AB950" s="56"/>
      <c r="AC950" s="56"/>
      <c r="AD950" s="56"/>
      <c r="AE950" s="56"/>
      <c r="AF950" s="56"/>
      <c r="AG950" s="56"/>
    </row>
    <row r="951">
      <c r="A951" s="53"/>
      <c r="B951" s="27"/>
      <c r="C951" s="37"/>
      <c r="D951" s="37"/>
      <c r="E951" s="37"/>
      <c r="F951" s="37"/>
      <c r="G951" s="27"/>
      <c r="H951" s="27"/>
      <c r="I951" s="54"/>
      <c r="J951" s="27"/>
      <c r="K951" s="27"/>
      <c r="L951" s="27"/>
      <c r="M951" s="27"/>
      <c r="N951" s="27"/>
      <c r="O951" s="27"/>
      <c r="P951" s="27"/>
      <c r="Q951" s="27"/>
      <c r="R951" s="55"/>
      <c r="S951" s="37"/>
      <c r="T951" s="56"/>
      <c r="U951" s="56"/>
      <c r="V951" s="57"/>
      <c r="W951" s="27"/>
      <c r="X951" s="56"/>
      <c r="Y951" s="56"/>
      <c r="Z951" s="56"/>
      <c r="AA951" s="56"/>
      <c r="AB951" s="56"/>
      <c r="AC951" s="56"/>
      <c r="AD951" s="56"/>
      <c r="AE951" s="56"/>
      <c r="AF951" s="56"/>
      <c r="AG951" s="56"/>
    </row>
    <row r="952">
      <c r="A952" s="53"/>
      <c r="B952" s="27"/>
      <c r="C952" s="37"/>
      <c r="D952" s="37"/>
      <c r="E952" s="37"/>
      <c r="F952" s="37"/>
      <c r="G952" s="27"/>
      <c r="H952" s="27"/>
      <c r="I952" s="54"/>
      <c r="J952" s="27"/>
      <c r="K952" s="27"/>
      <c r="L952" s="27"/>
      <c r="M952" s="27"/>
      <c r="N952" s="27"/>
      <c r="O952" s="27"/>
      <c r="P952" s="27"/>
      <c r="Q952" s="27"/>
      <c r="R952" s="55"/>
      <c r="S952" s="37"/>
      <c r="T952" s="56"/>
      <c r="U952" s="56"/>
      <c r="V952" s="57"/>
      <c r="W952" s="27"/>
      <c r="X952" s="56"/>
      <c r="Y952" s="56"/>
      <c r="Z952" s="56"/>
      <c r="AA952" s="56"/>
      <c r="AB952" s="56"/>
      <c r="AC952" s="56"/>
      <c r="AD952" s="56"/>
      <c r="AE952" s="56"/>
      <c r="AF952" s="56"/>
      <c r="AG952" s="56"/>
    </row>
    <row r="953">
      <c r="A953" s="53"/>
      <c r="B953" s="27"/>
      <c r="C953" s="37"/>
      <c r="D953" s="37"/>
      <c r="E953" s="37"/>
      <c r="F953" s="37"/>
      <c r="G953" s="27"/>
      <c r="H953" s="27"/>
      <c r="I953" s="54"/>
      <c r="J953" s="27"/>
      <c r="K953" s="27"/>
      <c r="L953" s="27"/>
      <c r="M953" s="27"/>
      <c r="N953" s="27"/>
      <c r="O953" s="27"/>
      <c r="P953" s="27"/>
      <c r="Q953" s="27"/>
      <c r="R953" s="55"/>
      <c r="S953" s="37"/>
      <c r="T953" s="56"/>
      <c r="U953" s="56"/>
      <c r="V953" s="57"/>
      <c r="W953" s="27"/>
      <c r="X953" s="56"/>
      <c r="Y953" s="56"/>
      <c r="Z953" s="56"/>
      <c r="AA953" s="56"/>
      <c r="AB953" s="56"/>
      <c r="AC953" s="56"/>
      <c r="AD953" s="56"/>
      <c r="AE953" s="56"/>
      <c r="AF953" s="56"/>
      <c r="AG953" s="56"/>
    </row>
    <row r="954">
      <c r="A954" s="53"/>
      <c r="B954" s="27"/>
      <c r="C954" s="37"/>
      <c r="D954" s="37"/>
      <c r="E954" s="37"/>
      <c r="F954" s="37"/>
      <c r="G954" s="27"/>
      <c r="H954" s="27"/>
      <c r="I954" s="54"/>
      <c r="J954" s="27"/>
      <c r="K954" s="27"/>
      <c r="L954" s="27"/>
      <c r="M954" s="27"/>
      <c r="N954" s="27"/>
      <c r="O954" s="27"/>
      <c r="P954" s="27"/>
      <c r="Q954" s="27"/>
      <c r="R954" s="55"/>
      <c r="S954" s="37"/>
      <c r="T954" s="56"/>
      <c r="U954" s="56"/>
      <c r="V954" s="57"/>
      <c r="W954" s="27"/>
      <c r="X954" s="56"/>
      <c r="Y954" s="56"/>
      <c r="Z954" s="56"/>
      <c r="AA954" s="56"/>
      <c r="AB954" s="56"/>
      <c r="AC954" s="56"/>
      <c r="AD954" s="56"/>
      <c r="AE954" s="56"/>
      <c r="AF954" s="56"/>
      <c r="AG954" s="56"/>
    </row>
    <row r="955">
      <c r="A955" s="53"/>
      <c r="B955" s="27"/>
      <c r="C955" s="37"/>
      <c r="D955" s="37"/>
      <c r="E955" s="37"/>
      <c r="F955" s="37"/>
      <c r="G955" s="27"/>
      <c r="H955" s="27"/>
      <c r="I955" s="54"/>
      <c r="J955" s="27"/>
      <c r="K955" s="27"/>
      <c r="L955" s="27"/>
      <c r="M955" s="27"/>
      <c r="N955" s="27"/>
      <c r="O955" s="27"/>
      <c r="P955" s="27"/>
      <c r="Q955" s="27"/>
      <c r="R955" s="55"/>
      <c r="S955" s="37"/>
      <c r="T955" s="56"/>
      <c r="U955" s="56"/>
      <c r="V955" s="57"/>
      <c r="W955" s="27"/>
      <c r="X955" s="56"/>
      <c r="Y955" s="56"/>
      <c r="Z955" s="56"/>
      <c r="AA955" s="56"/>
      <c r="AB955" s="56"/>
      <c r="AC955" s="56"/>
      <c r="AD955" s="56"/>
      <c r="AE955" s="56"/>
      <c r="AF955" s="56"/>
      <c r="AG955" s="56"/>
    </row>
    <row r="956">
      <c r="A956" s="53"/>
      <c r="B956" s="27"/>
      <c r="C956" s="37"/>
      <c r="D956" s="37"/>
      <c r="E956" s="37"/>
      <c r="F956" s="37"/>
      <c r="G956" s="27"/>
      <c r="H956" s="27"/>
      <c r="I956" s="54"/>
      <c r="J956" s="27"/>
      <c r="K956" s="27"/>
      <c r="L956" s="27"/>
      <c r="M956" s="27"/>
      <c r="N956" s="27"/>
      <c r="O956" s="27"/>
      <c r="P956" s="27"/>
      <c r="Q956" s="27"/>
      <c r="R956" s="55"/>
      <c r="S956" s="37"/>
      <c r="T956" s="56"/>
      <c r="U956" s="56"/>
      <c r="V956" s="57"/>
      <c r="W956" s="27"/>
      <c r="X956" s="56"/>
      <c r="Y956" s="56"/>
      <c r="Z956" s="56"/>
      <c r="AA956" s="56"/>
      <c r="AB956" s="56"/>
      <c r="AC956" s="56"/>
      <c r="AD956" s="56"/>
      <c r="AE956" s="56"/>
      <c r="AF956" s="56"/>
      <c r="AG956" s="56"/>
    </row>
    <row r="957">
      <c r="A957" s="53"/>
      <c r="B957" s="27"/>
      <c r="C957" s="37"/>
      <c r="D957" s="37"/>
      <c r="E957" s="37"/>
      <c r="F957" s="37"/>
      <c r="G957" s="27"/>
      <c r="H957" s="27"/>
      <c r="I957" s="54"/>
      <c r="J957" s="27"/>
      <c r="K957" s="27"/>
      <c r="L957" s="27"/>
      <c r="M957" s="27"/>
      <c r="N957" s="27"/>
      <c r="O957" s="27"/>
      <c r="P957" s="27"/>
      <c r="Q957" s="27"/>
      <c r="R957" s="55"/>
      <c r="S957" s="37"/>
      <c r="T957" s="56"/>
      <c r="U957" s="56"/>
      <c r="V957" s="57"/>
      <c r="W957" s="27"/>
      <c r="X957" s="56"/>
      <c r="Y957" s="56"/>
      <c r="Z957" s="56"/>
      <c r="AA957" s="56"/>
      <c r="AB957" s="56"/>
      <c r="AC957" s="56"/>
      <c r="AD957" s="56"/>
      <c r="AE957" s="56"/>
      <c r="AF957" s="56"/>
      <c r="AG957" s="56"/>
    </row>
    <row r="958">
      <c r="A958" s="53"/>
      <c r="B958" s="27"/>
      <c r="C958" s="37"/>
      <c r="D958" s="37"/>
      <c r="E958" s="37"/>
      <c r="F958" s="37"/>
      <c r="G958" s="27"/>
      <c r="H958" s="27"/>
      <c r="I958" s="54"/>
      <c r="J958" s="27"/>
      <c r="K958" s="27"/>
      <c r="L958" s="27"/>
      <c r="M958" s="27"/>
      <c r="N958" s="27"/>
      <c r="O958" s="27"/>
      <c r="P958" s="27"/>
      <c r="Q958" s="27"/>
      <c r="R958" s="55"/>
      <c r="S958" s="37"/>
      <c r="T958" s="56"/>
      <c r="U958" s="56"/>
      <c r="V958" s="57"/>
      <c r="W958" s="27"/>
      <c r="X958" s="56"/>
      <c r="Y958" s="56"/>
      <c r="Z958" s="56"/>
      <c r="AA958" s="56"/>
      <c r="AB958" s="56"/>
      <c r="AC958" s="56"/>
      <c r="AD958" s="56"/>
      <c r="AE958" s="56"/>
      <c r="AF958" s="56"/>
      <c r="AG958" s="56"/>
    </row>
    <row r="959">
      <c r="A959" s="53"/>
      <c r="B959" s="27"/>
      <c r="C959" s="37"/>
      <c r="D959" s="37"/>
      <c r="E959" s="37"/>
      <c r="F959" s="37"/>
      <c r="G959" s="27"/>
      <c r="H959" s="27"/>
      <c r="I959" s="54"/>
      <c r="J959" s="27"/>
      <c r="K959" s="27"/>
      <c r="L959" s="27"/>
      <c r="M959" s="27"/>
      <c r="N959" s="27"/>
      <c r="O959" s="27"/>
      <c r="P959" s="27"/>
      <c r="Q959" s="27"/>
      <c r="R959" s="55"/>
      <c r="S959" s="37"/>
      <c r="T959" s="56"/>
      <c r="U959" s="56"/>
      <c r="V959" s="57"/>
      <c r="W959" s="27"/>
      <c r="X959" s="56"/>
      <c r="Y959" s="56"/>
      <c r="Z959" s="56"/>
      <c r="AA959" s="56"/>
      <c r="AB959" s="56"/>
      <c r="AC959" s="56"/>
      <c r="AD959" s="56"/>
      <c r="AE959" s="56"/>
      <c r="AF959" s="56"/>
      <c r="AG959" s="56"/>
    </row>
    <row r="960">
      <c r="A960" s="53"/>
      <c r="B960" s="27"/>
      <c r="C960" s="37"/>
      <c r="D960" s="37"/>
      <c r="E960" s="37"/>
      <c r="F960" s="37"/>
      <c r="G960" s="27"/>
      <c r="H960" s="27"/>
      <c r="I960" s="54"/>
      <c r="J960" s="27"/>
      <c r="K960" s="27"/>
      <c r="L960" s="27"/>
      <c r="M960" s="27"/>
      <c r="N960" s="27"/>
      <c r="O960" s="27"/>
      <c r="P960" s="27"/>
      <c r="Q960" s="27"/>
      <c r="R960" s="55"/>
      <c r="S960" s="37"/>
      <c r="T960" s="56"/>
      <c r="U960" s="56"/>
      <c r="V960" s="57"/>
      <c r="W960" s="27"/>
      <c r="X960" s="56"/>
      <c r="Y960" s="56"/>
      <c r="Z960" s="56"/>
      <c r="AA960" s="56"/>
      <c r="AB960" s="56"/>
      <c r="AC960" s="56"/>
      <c r="AD960" s="56"/>
      <c r="AE960" s="56"/>
      <c r="AF960" s="56"/>
      <c r="AG960" s="56"/>
    </row>
    <row r="961">
      <c r="A961" s="53"/>
      <c r="B961" s="27"/>
      <c r="C961" s="37"/>
      <c r="D961" s="37"/>
      <c r="E961" s="37"/>
      <c r="F961" s="37"/>
      <c r="G961" s="27"/>
      <c r="H961" s="27"/>
      <c r="I961" s="54"/>
      <c r="J961" s="27"/>
      <c r="K961" s="27"/>
      <c r="L961" s="27"/>
      <c r="M961" s="27"/>
      <c r="N961" s="27"/>
      <c r="O961" s="27"/>
      <c r="P961" s="27"/>
      <c r="Q961" s="27"/>
      <c r="R961" s="55"/>
      <c r="S961" s="37"/>
      <c r="T961" s="56"/>
      <c r="U961" s="56"/>
      <c r="V961" s="57"/>
      <c r="W961" s="27"/>
      <c r="X961" s="56"/>
      <c r="Y961" s="56"/>
      <c r="Z961" s="56"/>
      <c r="AA961" s="56"/>
      <c r="AB961" s="56"/>
      <c r="AC961" s="56"/>
      <c r="AD961" s="56"/>
      <c r="AE961" s="56"/>
      <c r="AF961" s="56"/>
      <c r="AG961" s="56"/>
    </row>
    <row r="962">
      <c r="A962" s="53"/>
      <c r="B962" s="27"/>
      <c r="C962" s="37"/>
      <c r="D962" s="37"/>
      <c r="E962" s="37"/>
      <c r="F962" s="37"/>
      <c r="G962" s="27"/>
      <c r="H962" s="27"/>
      <c r="I962" s="54"/>
      <c r="J962" s="27"/>
      <c r="K962" s="27"/>
      <c r="L962" s="27"/>
      <c r="M962" s="27"/>
      <c r="N962" s="27"/>
      <c r="O962" s="27"/>
      <c r="P962" s="27"/>
      <c r="Q962" s="27"/>
      <c r="R962" s="55"/>
      <c r="S962" s="37"/>
      <c r="T962" s="56"/>
      <c r="U962" s="56"/>
      <c r="V962" s="57"/>
      <c r="W962" s="27"/>
      <c r="X962" s="56"/>
      <c r="Y962" s="56"/>
      <c r="Z962" s="56"/>
      <c r="AA962" s="56"/>
      <c r="AB962" s="56"/>
      <c r="AC962" s="56"/>
      <c r="AD962" s="56"/>
      <c r="AE962" s="56"/>
      <c r="AF962" s="56"/>
      <c r="AG962" s="56"/>
    </row>
    <row r="963">
      <c r="A963" s="53"/>
      <c r="B963" s="27"/>
      <c r="C963" s="37"/>
      <c r="D963" s="37"/>
      <c r="E963" s="37"/>
      <c r="F963" s="37"/>
      <c r="G963" s="27"/>
      <c r="H963" s="27"/>
      <c r="I963" s="54"/>
      <c r="J963" s="27"/>
      <c r="K963" s="27"/>
      <c r="L963" s="27"/>
      <c r="M963" s="27"/>
      <c r="N963" s="27"/>
      <c r="O963" s="27"/>
      <c r="P963" s="27"/>
      <c r="Q963" s="27"/>
      <c r="R963" s="55"/>
      <c r="S963" s="37"/>
      <c r="T963" s="56"/>
      <c r="U963" s="56"/>
      <c r="V963" s="57"/>
      <c r="W963" s="27"/>
      <c r="X963" s="56"/>
      <c r="Y963" s="56"/>
      <c r="Z963" s="56"/>
      <c r="AA963" s="56"/>
      <c r="AB963" s="56"/>
      <c r="AC963" s="56"/>
      <c r="AD963" s="56"/>
      <c r="AE963" s="56"/>
      <c r="AF963" s="56"/>
      <c r="AG963" s="56"/>
    </row>
    <row r="964">
      <c r="A964" s="53"/>
      <c r="B964" s="27"/>
      <c r="C964" s="37"/>
      <c r="D964" s="37"/>
      <c r="E964" s="37"/>
      <c r="F964" s="37"/>
      <c r="G964" s="27"/>
      <c r="H964" s="27"/>
      <c r="I964" s="54"/>
      <c r="J964" s="27"/>
      <c r="K964" s="27"/>
      <c r="L964" s="27"/>
      <c r="M964" s="27"/>
      <c r="N964" s="27"/>
      <c r="O964" s="27"/>
      <c r="P964" s="27"/>
      <c r="Q964" s="27"/>
      <c r="R964" s="55"/>
      <c r="S964" s="37"/>
      <c r="T964" s="56"/>
      <c r="U964" s="56"/>
      <c r="V964" s="57"/>
      <c r="W964" s="27"/>
      <c r="X964" s="56"/>
      <c r="Y964" s="56"/>
      <c r="Z964" s="56"/>
      <c r="AA964" s="56"/>
      <c r="AB964" s="56"/>
      <c r="AC964" s="56"/>
      <c r="AD964" s="56"/>
      <c r="AE964" s="56"/>
      <c r="AF964" s="56"/>
      <c r="AG964" s="56"/>
    </row>
    <row r="965">
      <c r="A965" s="53"/>
      <c r="B965" s="27"/>
      <c r="C965" s="37"/>
      <c r="D965" s="37"/>
      <c r="E965" s="37"/>
      <c r="F965" s="37"/>
      <c r="G965" s="27"/>
      <c r="H965" s="27"/>
      <c r="I965" s="54"/>
      <c r="J965" s="27"/>
      <c r="K965" s="27"/>
      <c r="L965" s="27"/>
      <c r="M965" s="27"/>
      <c r="N965" s="27"/>
      <c r="O965" s="27"/>
      <c r="P965" s="27"/>
      <c r="Q965" s="27"/>
      <c r="R965" s="55"/>
      <c r="S965" s="37"/>
      <c r="T965" s="56"/>
      <c r="U965" s="56"/>
      <c r="V965" s="57"/>
      <c r="W965" s="27"/>
      <c r="X965" s="56"/>
      <c r="Y965" s="56"/>
      <c r="Z965" s="56"/>
      <c r="AA965" s="56"/>
      <c r="AB965" s="56"/>
      <c r="AC965" s="56"/>
      <c r="AD965" s="56"/>
      <c r="AE965" s="56"/>
      <c r="AF965" s="56"/>
      <c r="AG965" s="56"/>
    </row>
    <row r="966">
      <c r="A966" s="53"/>
      <c r="B966" s="27"/>
      <c r="C966" s="37"/>
      <c r="D966" s="37"/>
      <c r="E966" s="37"/>
      <c r="F966" s="37"/>
      <c r="G966" s="27"/>
      <c r="H966" s="27"/>
      <c r="I966" s="54"/>
      <c r="J966" s="27"/>
      <c r="K966" s="27"/>
      <c r="L966" s="27"/>
      <c r="M966" s="27"/>
      <c r="N966" s="27"/>
      <c r="O966" s="27"/>
      <c r="P966" s="27"/>
      <c r="Q966" s="27"/>
      <c r="R966" s="55"/>
      <c r="S966" s="37"/>
      <c r="T966" s="56"/>
      <c r="U966" s="56"/>
      <c r="V966" s="57"/>
      <c r="W966" s="27"/>
      <c r="X966" s="56"/>
      <c r="Y966" s="56"/>
      <c r="Z966" s="56"/>
      <c r="AA966" s="56"/>
      <c r="AB966" s="56"/>
      <c r="AC966" s="56"/>
      <c r="AD966" s="56"/>
      <c r="AE966" s="56"/>
      <c r="AF966" s="56"/>
      <c r="AG966" s="56"/>
    </row>
    <row r="967">
      <c r="A967" s="53"/>
      <c r="B967" s="27"/>
      <c r="C967" s="37"/>
      <c r="D967" s="37"/>
      <c r="E967" s="37"/>
      <c r="F967" s="37"/>
      <c r="G967" s="27"/>
      <c r="H967" s="27"/>
      <c r="I967" s="54"/>
      <c r="J967" s="27"/>
      <c r="K967" s="27"/>
      <c r="L967" s="27"/>
      <c r="M967" s="27"/>
      <c r="N967" s="27"/>
      <c r="O967" s="27"/>
      <c r="P967" s="27"/>
      <c r="Q967" s="27"/>
      <c r="R967" s="55"/>
      <c r="S967" s="37"/>
      <c r="T967" s="56"/>
      <c r="U967" s="56"/>
      <c r="V967" s="57"/>
      <c r="W967" s="27"/>
      <c r="X967" s="56"/>
      <c r="Y967" s="56"/>
      <c r="Z967" s="56"/>
      <c r="AA967" s="56"/>
      <c r="AB967" s="56"/>
      <c r="AC967" s="56"/>
      <c r="AD967" s="56"/>
      <c r="AE967" s="56"/>
      <c r="AF967" s="56"/>
      <c r="AG967" s="56"/>
    </row>
    <row r="968">
      <c r="A968" s="53"/>
      <c r="B968" s="27"/>
      <c r="C968" s="37"/>
      <c r="D968" s="37"/>
      <c r="E968" s="37"/>
      <c r="F968" s="37"/>
      <c r="G968" s="27"/>
      <c r="H968" s="27"/>
      <c r="I968" s="54"/>
      <c r="J968" s="27"/>
      <c r="K968" s="27"/>
      <c r="L968" s="27"/>
      <c r="M968" s="27"/>
      <c r="N968" s="27"/>
      <c r="O968" s="27"/>
      <c r="P968" s="27"/>
      <c r="Q968" s="27"/>
      <c r="R968" s="55"/>
      <c r="S968" s="37"/>
      <c r="T968" s="56"/>
      <c r="U968" s="56"/>
      <c r="V968" s="57"/>
      <c r="W968" s="27"/>
      <c r="X968" s="56"/>
      <c r="Y968" s="56"/>
      <c r="Z968" s="56"/>
      <c r="AA968" s="56"/>
      <c r="AB968" s="56"/>
      <c r="AC968" s="56"/>
      <c r="AD968" s="56"/>
      <c r="AE968" s="56"/>
      <c r="AF968" s="56"/>
      <c r="AG968" s="56"/>
    </row>
    <row r="969">
      <c r="A969" s="53"/>
      <c r="B969" s="27"/>
      <c r="C969" s="37"/>
      <c r="D969" s="37"/>
      <c r="E969" s="37"/>
      <c r="F969" s="37"/>
      <c r="G969" s="27"/>
      <c r="H969" s="27"/>
      <c r="I969" s="54"/>
      <c r="J969" s="27"/>
      <c r="K969" s="27"/>
      <c r="L969" s="27"/>
      <c r="M969" s="27"/>
      <c r="N969" s="27"/>
      <c r="O969" s="27"/>
      <c r="P969" s="27"/>
      <c r="Q969" s="27"/>
      <c r="R969" s="55"/>
      <c r="S969" s="37"/>
      <c r="T969" s="56"/>
      <c r="U969" s="56"/>
      <c r="V969" s="57"/>
      <c r="W969" s="27"/>
      <c r="X969" s="56"/>
      <c r="Y969" s="56"/>
      <c r="Z969" s="56"/>
      <c r="AA969" s="56"/>
      <c r="AB969" s="56"/>
      <c r="AC969" s="56"/>
      <c r="AD969" s="56"/>
      <c r="AE969" s="56"/>
      <c r="AF969" s="56"/>
      <c r="AG969" s="56"/>
    </row>
    <row r="970">
      <c r="A970" s="53"/>
      <c r="B970" s="27"/>
      <c r="C970" s="37"/>
      <c r="D970" s="37"/>
      <c r="E970" s="37"/>
      <c r="F970" s="37"/>
      <c r="G970" s="27"/>
      <c r="H970" s="27"/>
      <c r="I970" s="54"/>
      <c r="J970" s="27"/>
      <c r="K970" s="27"/>
      <c r="L970" s="27"/>
      <c r="M970" s="27"/>
      <c r="N970" s="27"/>
      <c r="O970" s="27"/>
      <c r="P970" s="27"/>
      <c r="Q970" s="27"/>
      <c r="R970" s="55"/>
      <c r="S970" s="37"/>
      <c r="T970" s="56"/>
      <c r="U970" s="56"/>
      <c r="V970" s="57"/>
      <c r="W970" s="27"/>
      <c r="X970" s="56"/>
      <c r="Y970" s="56"/>
      <c r="Z970" s="56"/>
      <c r="AA970" s="56"/>
      <c r="AB970" s="56"/>
      <c r="AC970" s="56"/>
      <c r="AD970" s="56"/>
      <c r="AE970" s="56"/>
      <c r="AF970" s="56"/>
      <c r="AG970" s="56"/>
    </row>
    <row r="971">
      <c r="A971" s="53"/>
      <c r="B971" s="27"/>
      <c r="C971" s="37"/>
      <c r="D971" s="37"/>
      <c r="E971" s="37"/>
      <c r="F971" s="37"/>
      <c r="G971" s="27"/>
      <c r="H971" s="27"/>
      <c r="I971" s="54"/>
      <c r="J971" s="27"/>
      <c r="K971" s="27"/>
      <c r="L971" s="27"/>
      <c r="M971" s="27"/>
      <c r="N971" s="27"/>
      <c r="O971" s="27"/>
      <c r="P971" s="27"/>
      <c r="Q971" s="27"/>
      <c r="R971" s="55"/>
      <c r="S971" s="37"/>
      <c r="T971" s="56"/>
      <c r="U971" s="56"/>
      <c r="V971" s="57"/>
      <c r="W971" s="27"/>
      <c r="X971" s="56"/>
      <c r="Y971" s="56"/>
      <c r="Z971" s="56"/>
      <c r="AA971" s="56"/>
      <c r="AB971" s="56"/>
      <c r="AC971" s="56"/>
      <c r="AD971" s="56"/>
      <c r="AE971" s="56"/>
      <c r="AF971" s="56"/>
      <c r="AG971" s="56"/>
    </row>
    <row r="972">
      <c r="A972" s="53"/>
      <c r="B972" s="27"/>
      <c r="C972" s="37"/>
      <c r="D972" s="37"/>
      <c r="E972" s="37"/>
      <c r="F972" s="37"/>
      <c r="G972" s="27"/>
      <c r="H972" s="27"/>
      <c r="I972" s="54"/>
      <c r="J972" s="27"/>
      <c r="K972" s="27"/>
      <c r="L972" s="27"/>
      <c r="M972" s="27"/>
      <c r="N972" s="27"/>
      <c r="O972" s="27"/>
      <c r="P972" s="27"/>
      <c r="Q972" s="27"/>
      <c r="R972" s="55"/>
      <c r="S972" s="37"/>
      <c r="T972" s="56"/>
      <c r="U972" s="56"/>
      <c r="V972" s="57"/>
      <c r="W972" s="27"/>
      <c r="X972" s="56"/>
      <c r="Y972" s="56"/>
      <c r="Z972" s="56"/>
      <c r="AA972" s="56"/>
      <c r="AB972" s="56"/>
      <c r="AC972" s="56"/>
      <c r="AD972" s="56"/>
      <c r="AE972" s="56"/>
      <c r="AF972" s="56"/>
      <c r="AG972" s="56"/>
    </row>
    <row r="973">
      <c r="A973" s="53"/>
      <c r="B973" s="27"/>
      <c r="C973" s="37"/>
      <c r="D973" s="37"/>
      <c r="E973" s="37"/>
      <c r="F973" s="37"/>
      <c r="G973" s="27"/>
      <c r="H973" s="27"/>
      <c r="I973" s="54"/>
      <c r="J973" s="27"/>
      <c r="K973" s="27"/>
      <c r="L973" s="27"/>
      <c r="M973" s="27"/>
      <c r="N973" s="27"/>
      <c r="O973" s="27"/>
      <c r="P973" s="27"/>
      <c r="Q973" s="27"/>
      <c r="R973" s="55"/>
      <c r="S973" s="37"/>
      <c r="T973" s="56"/>
      <c r="U973" s="56"/>
      <c r="V973" s="57"/>
      <c r="W973" s="27"/>
      <c r="X973" s="56"/>
      <c r="Y973" s="56"/>
      <c r="Z973" s="56"/>
      <c r="AA973" s="56"/>
      <c r="AB973" s="56"/>
      <c r="AC973" s="56"/>
      <c r="AD973" s="56"/>
      <c r="AE973" s="56"/>
      <c r="AF973" s="56"/>
      <c r="AG973" s="56"/>
    </row>
    <row r="974">
      <c r="A974" s="53"/>
      <c r="B974" s="27"/>
      <c r="C974" s="37"/>
      <c r="D974" s="37"/>
      <c r="E974" s="37"/>
      <c r="F974" s="37"/>
      <c r="G974" s="27"/>
      <c r="H974" s="27"/>
      <c r="I974" s="54"/>
      <c r="J974" s="27"/>
      <c r="K974" s="27"/>
      <c r="L974" s="27"/>
      <c r="M974" s="27"/>
      <c r="N974" s="27"/>
      <c r="O974" s="27"/>
      <c r="P974" s="27"/>
      <c r="Q974" s="27"/>
      <c r="R974" s="55"/>
      <c r="S974" s="37"/>
      <c r="T974" s="56"/>
      <c r="U974" s="56"/>
      <c r="V974" s="57"/>
      <c r="W974" s="27"/>
      <c r="X974" s="56"/>
      <c r="Y974" s="56"/>
      <c r="Z974" s="56"/>
      <c r="AA974" s="56"/>
      <c r="AB974" s="56"/>
      <c r="AC974" s="56"/>
      <c r="AD974" s="56"/>
      <c r="AE974" s="56"/>
      <c r="AF974" s="56"/>
      <c r="AG974" s="56"/>
    </row>
    <row r="975">
      <c r="A975" s="53"/>
      <c r="B975" s="27"/>
      <c r="C975" s="37"/>
      <c r="D975" s="37"/>
      <c r="E975" s="37"/>
      <c r="F975" s="37"/>
      <c r="G975" s="27"/>
      <c r="H975" s="27"/>
      <c r="I975" s="54"/>
      <c r="J975" s="27"/>
      <c r="K975" s="27"/>
      <c r="L975" s="27"/>
      <c r="M975" s="27"/>
      <c r="N975" s="27"/>
      <c r="O975" s="27"/>
      <c r="P975" s="27"/>
      <c r="Q975" s="27"/>
      <c r="R975" s="55"/>
      <c r="S975" s="37"/>
      <c r="T975" s="56"/>
      <c r="U975" s="56"/>
      <c r="V975" s="57"/>
      <c r="W975" s="27"/>
      <c r="X975" s="56"/>
      <c r="Y975" s="56"/>
      <c r="Z975" s="56"/>
      <c r="AA975" s="56"/>
      <c r="AB975" s="56"/>
      <c r="AC975" s="56"/>
      <c r="AD975" s="56"/>
      <c r="AE975" s="56"/>
      <c r="AF975" s="56"/>
      <c r="AG975" s="56"/>
    </row>
    <row r="976">
      <c r="A976" s="53"/>
      <c r="B976" s="27"/>
      <c r="C976" s="37"/>
      <c r="D976" s="37"/>
      <c r="E976" s="37"/>
      <c r="F976" s="37"/>
      <c r="G976" s="27"/>
      <c r="H976" s="27"/>
      <c r="I976" s="54"/>
      <c r="J976" s="27"/>
      <c r="K976" s="27"/>
      <c r="L976" s="27"/>
      <c r="M976" s="27"/>
      <c r="N976" s="27"/>
      <c r="O976" s="27"/>
      <c r="P976" s="27"/>
      <c r="Q976" s="27"/>
      <c r="R976" s="55"/>
      <c r="S976" s="37"/>
      <c r="T976" s="56"/>
      <c r="U976" s="56"/>
      <c r="V976" s="57"/>
      <c r="W976" s="27"/>
      <c r="X976" s="56"/>
      <c r="Y976" s="56"/>
      <c r="Z976" s="56"/>
      <c r="AA976" s="56"/>
      <c r="AB976" s="56"/>
      <c r="AC976" s="56"/>
      <c r="AD976" s="56"/>
      <c r="AE976" s="56"/>
      <c r="AF976" s="56"/>
      <c r="AG976" s="56"/>
    </row>
    <row r="977">
      <c r="A977" s="53"/>
      <c r="B977" s="27"/>
      <c r="C977" s="37"/>
      <c r="D977" s="37"/>
      <c r="E977" s="37"/>
      <c r="F977" s="37"/>
      <c r="G977" s="27"/>
      <c r="H977" s="27"/>
      <c r="I977" s="54"/>
      <c r="J977" s="27"/>
      <c r="K977" s="27"/>
      <c r="L977" s="27"/>
      <c r="M977" s="27"/>
      <c r="N977" s="27"/>
      <c r="O977" s="27"/>
      <c r="P977" s="27"/>
      <c r="Q977" s="27"/>
      <c r="R977" s="55"/>
      <c r="S977" s="37"/>
      <c r="T977" s="56"/>
      <c r="U977" s="56"/>
      <c r="V977" s="57"/>
      <c r="W977" s="27"/>
      <c r="X977" s="56"/>
      <c r="Y977" s="56"/>
      <c r="Z977" s="56"/>
      <c r="AA977" s="56"/>
      <c r="AB977" s="56"/>
      <c r="AC977" s="56"/>
      <c r="AD977" s="56"/>
      <c r="AE977" s="56"/>
      <c r="AF977" s="56"/>
      <c r="AG977" s="56"/>
    </row>
    <row r="978">
      <c r="A978" s="53"/>
      <c r="B978" s="27"/>
      <c r="C978" s="37"/>
      <c r="D978" s="37"/>
      <c r="E978" s="37"/>
      <c r="F978" s="37"/>
      <c r="G978" s="27"/>
      <c r="H978" s="27"/>
      <c r="I978" s="54"/>
      <c r="J978" s="27"/>
      <c r="K978" s="27"/>
      <c r="L978" s="27"/>
      <c r="M978" s="27"/>
      <c r="N978" s="27"/>
      <c r="O978" s="27"/>
      <c r="P978" s="27"/>
      <c r="Q978" s="27"/>
      <c r="R978" s="55"/>
      <c r="S978" s="37"/>
      <c r="T978" s="56"/>
      <c r="U978" s="56"/>
      <c r="V978" s="57"/>
      <c r="W978" s="27"/>
      <c r="X978" s="56"/>
      <c r="Y978" s="56"/>
      <c r="Z978" s="56"/>
      <c r="AA978" s="56"/>
      <c r="AB978" s="56"/>
      <c r="AC978" s="56"/>
      <c r="AD978" s="56"/>
      <c r="AE978" s="56"/>
      <c r="AF978" s="56"/>
      <c r="AG978" s="56"/>
    </row>
    <row r="979">
      <c r="A979" s="53"/>
      <c r="B979" s="27"/>
      <c r="C979" s="37"/>
      <c r="D979" s="37"/>
      <c r="E979" s="37"/>
      <c r="F979" s="37"/>
      <c r="G979" s="27"/>
      <c r="H979" s="27"/>
      <c r="I979" s="54"/>
      <c r="J979" s="27"/>
      <c r="K979" s="27"/>
      <c r="L979" s="27"/>
      <c r="M979" s="27"/>
      <c r="N979" s="27"/>
      <c r="O979" s="27"/>
      <c r="P979" s="27"/>
      <c r="Q979" s="27"/>
      <c r="R979" s="55"/>
      <c r="S979" s="37"/>
      <c r="T979" s="56"/>
      <c r="U979" s="56"/>
      <c r="V979" s="57"/>
      <c r="W979" s="27"/>
      <c r="X979" s="56"/>
      <c r="Y979" s="56"/>
      <c r="Z979" s="56"/>
      <c r="AA979" s="56"/>
      <c r="AB979" s="56"/>
      <c r="AC979" s="56"/>
      <c r="AD979" s="56"/>
      <c r="AE979" s="56"/>
      <c r="AF979" s="56"/>
      <c r="AG979" s="56"/>
    </row>
    <row r="980">
      <c r="A980" s="53"/>
      <c r="B980" s="27"/>
      <c r="C980" s="37"/>
      <c r="D980" s="37"/>
      <c r="E980" s="37"/>
      <c r="F980" s="37"/>
      <c r="G980" s="27"/>
      <c r="H980" s="27"/>
      <c r="I980" s="54"/>
      <c r="J980" s="27"/>
      <c r="K980" s="27"/>
      <c r="L980" s="27"/>
      <c r="M980" s="27"/>
      <c r="N980" s="27"/>
      <c r="O980" s="27"/>
      <c r="P980" s="27"/>
      <c r="Q980" s="27"/>
      <c r="R980" s="55"/>
      <c r="S980" s="37"/>
      <c r="T980" s="56"/>
      <c r="U980" s="56"/>
      <c r="V980" s="57"/>
      <c r="W980" s="27"/>
      <c r="X980" s="56"/>
      <c r="Y980" s="56"/>
      <c r="Z980" s="56"/>
      <c r="AA980" s="56"/>
      <c r="AB980" s="56"/>
      <c r="AC980" s="56"/>
      <c r="AD980" s="56"/>
      <c r="AE980" s="56"/>
      <c r="AF980" s="56"/>
      <c r="AG980" s="56"/>
    </row>
    <row r="981">
      <c r="A981" s="53"/>
      <c r="B981" s="27"/>
      <c r="C981" s="37"/>
      <c r="D981" s="37"/>
      <c r="E981" s="37"/>
      <c r="F981" s="37"/>
      <c r="G981" s="27"/>
      <c r="H981" s="27"/>
      <c r="I981" s="54"/>
      <c r="J981" s="27"/>
      <c r="K981" s="27"/>
      <c r="L981" s="27"/>
      <c r="M981" s="27"/>
      <c r="N981" s="27"/>
      <c r="O981" s="27"/>
      <c r="P981" s="27"/>
      <c r="Q981" s="27"/>
      <c r="R981" s="55"/>
      <c r="S981" s="37"/>
      <c r="T981" s="56"/>
      <c r="U981" s="56"/>
      <c r="V981" s="57"/>
      <c r="W981" s="27"/>
      <c r="X981" s="56"/>
      <c r="Y981" s="56"/>
      <c r="Z981" s="56"/>
      <c r="AA981" s="56"/>
      <c r="AB981" s="56"/>
      <c r="AC981" s="56"/>
      <c r="AD981" s="56"/>
      <c r="AE981" s="56"/>
      <c r="AF981" s="56"/>
      <c r="AG981" s="56"/>
    </row>
    <row r="982">
      <c r="A982" s="53"/>
      <c r="B982" s="27"/>
      <c r="C982" s="37"/>
      <c r="D982" s="37"/>
      <c r="E982" s="37"/>
      <c r="F982" s="37"/>
      <c r="G982" s="27"/>
      <c r="H982" s="27"/>
      <c r="I982" s="54"/>
      <c r="J982" s="27"/>
      <c r="K982" s="27"/>
      <c r="L982" s="27"/>
      <c r="M982" s="27"/>
      <c r="N982" s="27"/>
      <c r="O982" s="27"/>
      <c r="P982" s="27"/>
      <c r="Q982" s="27"/>
      <c r="R982" s="55"/>
      <c r="S982" s="37"/>
      <c r="T982" s="56"/>
      <c r="U982" s="56"/>
      <c r="V982" s="57"/>
      <c r="W982" s="27"/>
      <c r="X982" s="56"/>
      <c r="Y982" s="56"/>
      <c r="Z982" s="56"/>
      <c r="AA982" s="56"/>
      <c r="AB982" s="56"/>
      <c r="AC982" s="56"/>
      <c r="AD982" s="56"/>
      <c r="AE982" s="56"/>
      <c r="AF982" s="56"/>
      <c r="AG982" s="56"/>
    </row>
    <row r="983">
      <c r="A983" s="53"/>
      <c r="B983" s="27"/>
      <c r="C983" s="37"/>
      <c r="D983" s="37"/>
      <c r="E983" s="37"/>
      <c r="F983" s="37"/>
      <c r="G983" s="27"/>
      <c r="H983" s="27"/>
      <c r="I983" s="54"/>
      <c r="J983" s="27"/>
      <c r="K983" s="27"/>
      <c r="L983" s="27"/>
      <c r="M983" s="27"/>
      <c r="N983" s="27"/>
      <c r="O983" s="27"/>
      <c r="P983" s="27"/>
      <c r="Q983" s="27"/>
      <c r="R983" s="55"/>
      <c r="S983" s="37"/>
      <c r="T983" s="56"/>
      <c r="U983" s="56"/>
      <c r="V983" s="57"/>
      <c r="W983" s="27"/>
      <c r="X983" s="56"/>
      <c r="Y983" s="56"/>
      <c r="Z983" s="56"/>
      <c r="AA983" s="56"/>
      <c r="AB983" s="56"/>
      <c r="AC983" s="56"/>
      <c r="AD983" s="56"/>
      <c r="AE983" s="56"/>
      <c r="AF983" s="56"/>
      <c r="AG983" s="56"/>
    </row>
    <row r="984">
      <c r="A984" s="53"/>
      <c r="B984" s="27"/>
      <c r="C984" s="37"/>
      <c r="D984" s="37"/>
      <c r="E984" s="37"/>
      <c r="F984" s="37"/>
      <c r="G984" s="27"/>
      <c r="H984" s="27"/>
      <c r="I984" s="54"/>
      <c r="J984" s="27"/>
      <c r="K984" s="27"/>
      <c r="L984" s="27"/>
      <c r="M984" s="27"/>
      <c r="N984" s="27"/>
      <c r="O984" s="27"/>
      <c r="P984" s="27"/>
      <c r="Q984" s="27"/>
      <c r="R984" s="55"/>
      <c r="S984" s="37"/>
      <c r="T984" s="56"/>
      <c r="U984" s="56"/>
      <c r="V984" s="57"/>
      <c r="W984" s="27"/>
      <c r="X984" s="56"/>
      <c r="Y984" s="56"/>
      <c r="Z984" s="56"/>
      <c r="AA984" s="56"/>
      <c r="AB984" s="56"/>
      <c r="AC984" s="56"/>
      <c r="AD984" s="56"/>
      <c r="AE984" s="56"/>
      <c r="AF984" s="56"/>
      <c r="AG984" s="56"/>
    </row>
    <row r="985">
      <c r="A985" s="53"/>
      <c r="B985" s="27"/>
      <c r="C985" s="37"/>
      <c r="D985" s="37"/>
      <c r="E985" s="37"/>
      <c r="F985" s="37"/>
      <c r="G985" s="27"/>
      <c r="H985" s="27"/>
      <c r="I985" s="54"/>
      <c r="J985" s="27"/>
      <c r="K985" s="27"/>
      <c r="L985" s="27"/>
      <c r="M985" s="27"/>
      <c r="N985" s="27"/>
      <c r="O985" s="27"/>
      <c r="P985" s="27"/>
      <c r="Q985" s="27"/>
      <c r="R985" s="55"/>
      <c r="S985" s="37"/>
      <c r="T985" s="56"/>
      <c r="U985" s="56"/>
      <c r="V985" s="57"/>
      <c r="W985" s="27"/>
      <c r="X985" s="56"/>
      <c r="Y985" s="56"/>
      <c r="Z985" s="56"/>
      <c r="AA985" s="56"/>
      <c r="AB985" s="56"/>
      <c r="AC985" s="56"/>
      <c r="AD985" s="56"/>
      <c r="AE985" s="56"/>
      <c r="AF985" s="56"/>
      <c r="AG985" s="56"/>
    </row>
    <row r="986">
      <c r="A986" s="53"/>
      <c r="B986" s="27"/>
      <c r="C986" s="37"/>
      <c r="D986" s="37"/>
      <c r="E986" s="37"/>
      <c r="F986" s="37"/>
      <c r="G986" s="27"/>
      <c r="H986" s="27"/>
      <c r="I986" s="54"/>
      <c r="J986" s="27"/>
      <c r="K986" s="27"/>
      <c r="L986" s="27"/>
      <c r="M986" s="27"/>
      <c r="N986" s="27"/>
      <c r="O986" s="27"/>
      <c r="P986" s="27"/>
      <c r="Q986" s="27"/>
      <c r="R986" s="55"/>
      <c r="S986" s="37"/>
      <c r="T986" s="56"/>
      <c r="U986" s="56"/>
      <c r="V986" s="57"/>
      <c r="W986" s="27"/>
      <c r="X986" s="56"/>
      <c r="Y986" s="56"/>
      <c r="Z986" s="56"/>
      <c r="AA986" s="56"/>
      <c r="AB986" s="56"/>
      <c r="AC986" s="56"/>
      <c r="AD986" s="56"/>
      <c r="AE986" s="56"/>
      <c r="AF986" s="56"/>
      <c r="AG986" s="56"/>
    </row>
    <row r="987">
      <c r="A987" s="53"/>
      <c r="B987" s="27"/>
      <c r="C987" s="37"/>
      <c r="D987" s="37"/>
      <c r="E987" s="37"/>
      <c r="F987" s="37"/>
      <c r="G987" s="27"/>
      <c r="H987" s="27"/>
      <c r="I987" s="54"/>
      <c r="J987" s="27"/>
      <c r="K987" s="27"/>
      <c r="L987" s="27"/>
      <c r="M987" s="27"/>
      <c r="N987" s="27"/>
      <c r="O987" s="27"/>
      <c r="P987" s="27"/>
      <c r="Q987" s="27"/>
      <c r="R987" s="55"/>
      <c r="S987" s="37"/>
      <c r="T987" s="56"/>
      <c r="U987" s="56"/>
      <c r="V987" s="57"/>
      <c r="W987" s="27"/>
      <c r="X987" s="56"/>
      <c r="Y987" s="56"/>
      <c r="Z987" s="56"/>
      <c r="AA987" s="56"/>
      <c r="AB987" s="56"/>
      <c r="AC987" s="56"/>
      <c r="AD987" s="56"/>
      <c r="AE987" s="56"/>
      <c r="AF987" s="56"/>
      <c r="AG987" s="56"/>
    </row>
    <row r="988">
      <c r="A988" s="53"/>
      <c r="B988" s="27"/>
      <c r="C988" s="37"/>
      <c r="D988" s="37"/>
      <c r="E988" s="37"/>
      <c r="F988" s="37"/>
      <c r="G988" s="27"/>
      <c r="H988" s="27"/>
      <c r="I988" s="54"/>
      <c r="J988" s="27"/>
      <c r="K988" s="27"/>
      <c r="L988" s="27"/>
      <c r="M988" s="27"/>
      <c r="N988" s="27"/>
      <c r="O988" s="27"/>
      <c r="P988" s="27"/>
      <c r="Q988" s="27"/>
      <c r="R988" s="55"/>
      <c r="S988" s="37"/>
      <c r="T988" s="56"/>
      <c r="U988" s="56"/>
      <c r="V988" s="57"/>
      <c r="W988" s="27"/>
      <c r="X988" s="56"/>
      <c r="Y988" s="56"/>
      <c r="Z988" s="56"/>
      <c r="AA988" s="56"/>
      <c r="AB988" s="56"/>
      <c r="AC988" s="56"/>
      <c r="AD988" s="56"/>
      <c r="AE988" s="56"/>
      <c r="AF988" s="56"/>
      <c r="AG988" s="56"/>
    </row>
    <row r="989">
      <c r="A989" s="53"/>
      <c r="B989" s="27"/>
      <c r="C989" s="37"/>
      <c r="D989" s="37"/>
      <c r="E989" s="37"/>
      <c r="F989" s="37"/>
      <c r="G989" s="27"/>
      <c r="H989" s="27"/>
      <c r="I989" s="54"/>
      <c r="J989" s="27"/>
      <c r="K989" s="27"/>
      <c r="L989" s="27"/>
      <c r="M989" s="27"/>
      <c r="N989" s="27"/>
      <c r="O989" s="27"/>
      <c r="P989" s="27"/>
      <c r="Q989" s="27"/>
      <c r="R989" s="55"/>
      <c r="S989" s="37"/>
      <c r="T989" s="56"/>
      <c r="U989" s="56"/>
      <c r="V989" s="57"/>
      <c r="W989" s="27"/>
      <c r="X989" s="56"/>
      <c r="Y989" s="56"/>
      <c r="Z989" s="56"/>
      <c r="AA989" s="56"/>
      <c r="AB989" s="56"/>
      <c r="AC989" s="56"/>
      <c r="AD989" s="56"/>
      <c r="AE989" s="56"/>
      <c r="AF989" s="56"/>
      <c r="AG989" s="56"/>
    </row>
    <row r="990">
      <c r="A990" s="53"/>
      <c r="B990" s="27"/>
      <c r="C990" s="37"/>
      <c r="D990" s="37"/>
      <c r="E990" s="37"/>
      <c r="F990" s="37"/>
      <c r="G990" s="27"/>
      <c r="H990" s="27"/>
      <c r="I990" s="54"/>
      <c r="J990" s="27"/>
      <c r="K990" s="27"/>
      <c r="L990" s="27"/>
      <c r="M990" s="27"/>
      <c r="N990" s="27"/>
      <c r="O990" s="27"/>
      <c r="P990" s="27"/>
      <c r="Q990" s="27"/>
      <c r="R990" s="55"/>
      <c r="S990" s="37"/>
      <c r="T990" s="56"/>
      <c r="U990" s="56"/>
      <c r="V990" s="57"/>
      <c r="W990" s="27"/>
      <c r="X990" s="56"/>
      <c r="Y990" s="56"/>
      <c r="Z990" s="56"/>
      <c r="AA990" s="56"/>
      <c r="AB990" s="56"/>
      <c r="AC990" s="56"/>
      <c r="AD990" s="56"/>
      <c r="AE990" s="56"/>
      <c r="AF990" s="56"/>
      <c r="AG990" s="56"/>
    </row>
    <row r="991">
      <c r="A991" s="53"/>
      <c r="B991" s="27"/>
      <c r="C991" s="37"/>
      <c r="D991" s="37"/>
      <c r="E991" s="37"/>
      <c r="F991" s="37"/>
      <c r="G991" s="27"/>
      <c r="H991" s="27"/>
      <c r="I991" s="54"/>
      <c r="J991" s="27"/>
      <c r="K991" s="27"/>
      <c r="L991" s="27"/>
      <c r="M991" s="27"/>
      <c r="N991" s="27"/>
      <c r="O991" s="27"/>
      <c r="P991" s="27"/>
      <c r="Q991" s="27"/>
      <c r="R991" s="55"/>
      <c r="S991" s="37"/>
      <c r="T991" s="56"/>
      <c r="U991" s="56"/>
      <c r="V991" s="57"/>
      <c r="W991" s="27"/>
      <c r="X991" s="56"/>
      <c r="Y991" s="56"/>
      <c r="Z991" s="56"/>
      <c r="AA991" s="56"/>
      <c r="AB991" s="56"/>
      <c r="AC991" s="56"/>
      <c r="AD991" s="56"/>
      <c r="AE991" s="56"/>
      <c r="AF991" s="56"/>
      <c r="AG991" s="56"/>
    </row>
    <row r="992">
      <c r="A992" s="53"/>
      <c r="B992" s="27"/>
      <c r="C992" s="37"/>
      <c r="D992" s="37"/>
      <c r="E992" s="37"/>
      <c r="F992" s="37"/>
      <c r="G992" s="27"/>
      <c r="H992" s="27"/>
      <c r="I992" s="54"/>
      <c r="J992" s="27"/>
      <c r="K992" s="27"/>
      <c r="L992" s="27"/>
      <c r="M992" s="27"/>
      <c r="N992" s="27"/>
      <c r="O992" s="27"/>
      <c r="P992" s="27"/>
      <c r="Q992" s="27"/>
      <c r="R992" s="55"/>
      <c r="S992" s="37"/>
      <c r="T992" s="56"/>
      <c r="U992" s="56"/>
      <c r="V992" s="57"/>
      <c r="W992" s="27"/>
      <c r="X992" s="56"/>
      <c r="Y992" s="56"/>
      <c r="Z992" s="56"/>
      <c r="AA992" s="56"/>
      <c r="AB992" s="56"/>
      <c r="AC992" s="56"/>
      <c r="AD992" s="56"/>
      <c r="AE992" s="56"/>
      <c r="AF992" s="56"/>
      <c r="AG992" s="56"/>
    </row>
    <row r="993">
      <c r="A993" s="53"/>
      <c r="B993" s="27"/>
      <c r="C993" s="37"/>
      <c r="D993" s="37"/>
      <c r="E993" s="37"/>
      <c r="F993" s="37"/>
      <c r="G993" s="27"/>
      <c r="H993" s="27"/>
      <c r="I993" s="54"/>
      <c r="J993" s="27"/>
      <c r="K993" s="27"/>
      <c r="L993" s="27"/>
      <c r="M993" s="27"/>
      <c r="N993" s="27"/>
      <c r="O993" s="27"/>
      <c r="P993" s="27"/>
      <c r="Q993" s="27"/>
      <c r="R993" s="55"/>
      <c r="S993" s="37"/>
      <c r="T993" s="56"/>
      <c r="U993" s="56"/>
      <c r="V993" s="57"/>
      <c r="W993" s="27"/>
      <c r="X993" s="56"/>
      <c r="Y993" s="56"/>
      <c r="Z993" s="56"/>
      <c r="AA993" s="56"/>
      <c r="AB993" s="56"/>
      <c r="AC993" s="56"/>
      <c r="AD993" s="56"/>
      <c r="AE993" s="56"/>
      <c r="AF993" s="56"/>
      <c r="AG993" s="56"/>
    </row>
    <row r="994">
      <c r="A994" s="53"/>
      <c r="B994" s="27"/>
      <c r="C994" s="37"/>
      <c r="D994" s="37"/>
      <c r="E994" s="37"/>
      <c r="F994" s="37"/>
      <c r="G994" s="27"/>
      <c r="H994" s="27"/>
      <c r="I994" s="54"/>
      <c r="J994" s="27"/>
      <c r="K994" s="27"/>
      <c r="L994" s="27"/>
      <c r="M994" s="27"/>
      <c r="N994" s="27"/>
      <c r="O994" s="27"/>
      <c r="P994" s="27"/>
      <c r="Q994" s="27"/>
      <c r="R994" s="55"/>
      <c r="S994" s="37"/>
      <c r="T994" s="56"/>
      <c r="U994" s="56"/>
      <c r="V994" s="57"/>
      <c r="W994" s="27"/>
      <c r="X994" s="56"/>
      <c r="Y994" s="56"/>
      <c r="Z994" s="56"/>
      <c r="AA994" s="56"/>
      <c r="AB994" s="56"/>
      <c r="AC994" s="56"/>
      <c r="AD994" s="56"/>
      <c r="AE994" s="56"/>
      <c r="AF994" s="56"/>
      <c r="AG994" s="56"/>
    </row>
    <row r="995">
      <c r="A995" s="53"/>
      <c r="B995" s="27"/>
      <c r="C995" s="37"/>
      <c r="D995" s="37"/>
      <c r="E995" s="37"/>
      <c r="F995" s="37"/>
      <c r="G995" s="27"/>
      <c r="H995" s="27"/>
      <c r="I995" s="54"/>
      <c r="J995" s="27"/>
      <c r="K995" s="27"/>
      <c r="L995" s="27"/>
      <c r="M995" s="27"/>
      <c r="N995" s="27"/>
      <c r="O995" s="27"/>
      <c r="P995" s="27"/>
      <c r="Q995" s="27"/>
      <c r="R995" s="55"/>
      <c r="S995" s="37"/>
      <c r="T995" s="56"/>
      <c r="U995" s="56"/>
      <c r="V995" s="57"/>
      <c r="W995" s="27"/>
      <c r="X995" s="56"/>
      <c r="Y995" s="56"/>
      <c r="Z995" s="56"/>
      <c r="AA995" s="56"/>
      <c r="AB995" s="56"/>
      <c r="AC995" s="56"/>
      <c r="AD995" s="56"/>
      <c r="AE995" s="56"/>
      <c r="AF995" s="56"/>
      <c r="AG995" s="56"/>
    </row>
    <row r="996">
      <c r="A996" s="53"/>
      <c r="B996" s="27"/>
      <c r="C996" s="37"/>
      <c r="D996" s="37"/>
      <c r="E996" s="37"/>
      <c r="F996" s="37"/>
      <c r="G996" s="27"/>
      <c r="H996" s="27"/>
      <c r="I996" s="54"/>
      <c r="J996" s="27"/>
      <c r="K996" s="27"/>
      <c r="L996" s="27"/>
      <c r="M996" s="27"/>
      <c r="N996" s="27"/>
      <c r="O996" s="27"/>
      <c r="P996" s="27"/>
      <c r="Q996" s="27"/>
      <c r="R996" s="55"/>
      <c r="S996" s="37"/>
      <c r="T996" s="56"/>
      <c r="U996" s="56"/>
      <c r="V996" s="57"/>
      <c r="W996" s="27"/>
      <c r="X996" s="56"/>
      <c r="Y996" s="56"/>
      <c r="Z996" s="56"/>
      <c r="AA996" s="56"/>
      <c r="AB996" s="56"/>
      <c r="AC996" s="56"/>
      <c r="AD996" s="56"/>
      <c r="AE996" s="56"/>
      <c r="AF996" s="56"/>
      <c r="AG996" s="56"/>
    </row>
    <row r="997">
      <c r="A997" s="53"/>
      <c r="B997" s="27"/>
      <c r="C997" s="37"/>
      <c r="D997" s="37"/>
      <c r="E997" s="37"/>
      <c r="F997" s="37"/>
      <c r="G997" s="27"/>
      <c r="H997" s="27"/>
      <c r="I997" s="54"/>
      <c r="J997" s="27"/>
      <c r="K997" s="27"/>
      <c r="L997" s="27"/>
      <c r="M997" s="27"/>
      <c r="N997" s="27"/>
      <c r="O997" s="27"/>
      <c r="P997" s="27"/>
      <c r="Q997" s="27"/>
      <c r="R997" s="55"/>
      <c r="S997" s="37"/>
      <c r="T997" s="56"/>
      <c r="U997" s="56"/>
      <c r="V997" s="57"/>
      <c r="W997" s="27"/>
      <c r="X997" s="56"/>
      <c r="Y997" s="56"/>
      <c r="Z997" s="56"/>
      <c r="AA997" s="56"/>
      <c r="AB997" s="56"/>
      <c r="AC997" s="56"/>
      <c r="AD997" s="56"/>
      <c r="AE997" s="56"/>
      <c r="AF997" s="56"/>
      <c r="AG997" s="56"/>
    </row>
    <row r="998">
      <c r="A998" s="53"/>
      <c r="B998" s="27"/>
      <c r="C998" s="37"/>
      <c r="D998" s="37"/>
      <c r="E998" s="37"/>
      <c r="F998" s="37"/>
      <c r="G998" s="27"/>
      <c r="H998" s="27"/>
      <c r="I998" s="54"/>
      <c r="J998" s="27"/>
      <c r="K998" s="27"/>
      <c r="L998" s="27"/>
      <c r="M998" s="27"/>
      <c r="N998" s="27"/>
      <c r="O998" s="27"/>
      <c r="P998" s="27"/>
      <c r="Q998" s="27"/>
      <c r="R998" s="55"/>
      <c r="S998" s="37"/>
      <c r="T998" s="56"/>
      <c r="U998" s="56"/>
      <c r="V998" s="57"/>
      <c r="W998" s="27"/>
      <c r="X998" s="56"/>
      <c r="Y998" s="56"/>
      <c r="Z998" s="56"/>
      <c r="AA998" s="56"/>
      <c r="AB998" s="56"/>
      <c r="AC998" s="56"/>
      <c r="AD998" s="56"/>
      <c r="AE998" s="56"/>
      <c r="AF998" s="56"/>
      <c r="AG998" s="56"/>
    </row>
    <row r="999">
      <c r="A999" s="53"/>
      <c r="B999" s="27"/>
      <c r="C999" s="37"/>
      <c r="D999" s="37"/>
      <c r="E999" s="37"/>
      <c r="F999" s="37"/>
      <c r="G999" s="27"/>
      <c r="H999" s="27"/>
      <c r="I999" s="54"/>
      <c r="J999" s="27"/>
      <c r="K999" s="27"/>
      <c r="L999" s="27"/>
      <c r="M999" s="27"/>
      <c r="N999" s="27"/>
      <c r="O999" s="27"/>
      <c r="P999" s="27"/>
      <c r="Q999" s="27"/>
      <c r="R999" s="55"/>
      <c r="S999" s="37"/>
      <c r="T999" s="56"/>
      <c r="U999" s="56"/>
      <c r="V999" s="57"/>
      <c r="W999" s="27"/>
      <c r="X999" s="56"/>
      <c r="Y999" s="56"/>
      <c r="Z999" s="56"/>
      <c r="AA999" s="56"/>
      <c r="AB999" s="56"/>
      <c r="AC999" s="56"/>
      <c r="AD999" s="56"/>
      <c r="AE999" s="56"/>
      <c r="AF999" s="56"/>
      <c r="AG999" s="56"/>
    </row>
    <row r="1000">
      <c r="A1000" s="53"/>
      <c r="B1000" s="27"/>
      <c r="C1000" s="37"/>
      <c r="D1000" s="37"/>
      <c r="E1000" s="37"/>
      <c r="F1000" s="37"/>
      <c r="G1000" s="27"/>
      <c r="H1000" s="27"/>
      <c r="I1000" s="54"/>
      <c r="J1000" s="27"/>
      <c r="K1000" s="27"/>
      <c r="L1000" s="27"/>
      <c r="M1000" s="27"/>
      <c r="N1000" s="27"/>
      <c r="O1000" s="27"/>
      <c r="P1000" s="27"/>
      <c r="Q1000" s="27"/>
      <c r="R1000" s="55"/>
      <c r="S1000" s="37"/>
      <c r="T1000" s="56"/>
      <c r="U1000" s="56"/>
      <c r="V1000" s="57"/>
      <c r="W1000" s="27"/>
      <c r="X1000" s="56"/>
      <c r="Y1000" s="56"/>
      <c r="Z1000" s="56"/>
      <c r="AA1000" s="56"/>
      <c r="AB1000" s="56"/>
      <c r="AC1000" s="56"/>
      <c r="AD1000" s="56"/>
      <c r="AE1000" s="56"/>
      <c r="AF1000" s="56"/>
      <c r="AG1000" s="56"/>
    </row>
    <row r="1001">
      <c r="A1001" s="53"/>
      <c r="B1001" s="27"/>
      <c r="C1001" s="37"/>
      <c r="D1001" s="37"/>
      <c r="E1001" s="37"/>
      <c r="F1001" s="37"/>
      <c r="G1001" s="27"/>
      <c r="H1001" s="27"/>
      <c r="I1001" s="54"/>
      <c r="J1001" s="27"/>
      <c r="K1001" s="27"/>
      <c r="L1001" s="27"/>
      <c r="M1001" s="27"/>
      <c r="N1001" s="27"/>
      <c r="O1001" s="27"/>
      <c r="P1001" s="27"/>
      <c r="Q1001" s="27"/>
      <c r="R1001" s="55"/>
      <c r="S1001" s="37"/>
      <c r="T1001" s="56"/>
      <c r="U1001" s="56"/>
      <c r="V1001" s="57"/>
      <c r="W1001" s="27"/>
      <c r="X1001" s="56"/>
      <c r="Y1001" s="56"/>
      <c r="Z1001" s="56"/>
      <c r="AA1001" s="56"/>
      <c r="AB1001" s="56"/>
      <c r="AC1001" s="56"/>
      <c r="AD1001" s="56"/>
      <c r="AE1001" s="56"/>
      <c r="AF1001" s="56"/>
      <c r="AG1001" s="56"/>
    </row>
    <row r="1002">
      <c r="A1002" s="53"/>
      <c r="B1002" s="27"/>
      <c r="C1002" s="37"/>
      <c r="D1002" s="37"/>
      <c r="E1002" s="37"/>
      <c r="F1002" s="37"/>
      <c r="G1002" s="27"/>
      <c r="H1002" s="27"/>
      <c r="I1002" s="54"/>
      <c r="J1002" s="27"/>
      <c r="K1002" s="27"/>
      <c r="L1002" s="27"/>
      <c r="M1002" s="27"/>
      <c r="N1002" s="27"/>
      <c r="O1002" s="27"/>
      <c r="P1002" s="27"/>
      <c r="Q1002" s="27"/>
      <c r="R1002" s="55"/>
      <c r="S1002" s="37"/>
      <c r="T1002" s="56"/>
      <c r="U1002" s="56"/>
      <c r="V1002" s="57"/>
      <c r="W1002" s="27"/>
      <c r="X1002" s="56"/>
      <c r="Y1002" s="56"/>
      <c r="Z1002" s="56"/>
      <c r="AA1002" s="56"/>
      <c r="AB1002" s="56"/>
      <c r="AC1002" s="56"/>
      <c r="AD1002" s="56"/>
      <c r="AE1002" s="56"/>
      <c r="AF1002" s="56"/>
      <c r="AG1002" s="56"/>
    </row>
    <row r="1003">
      <c r="A1003" s="53"/>
      <c r="B1003" s="27"/>
      <c r="C1003" s="37"/>
      <c r="D1003" s="37"/>
      <c r="E1003" s="37"/>
      <c r="F1003" s="37"/>
      <c r="G1003" s="27"/>
      <c r="H1003" s="27"/>
      <c r="I1003" s="54"/>
      <c r="J1003" s="27"/>
      <c r="K1003" s="27"/>
      <c r="L1003" s="27"/>
      <c r="M1003" s="27"/>
      <c r="N1003" s="27"/>
      <c r="O1003" s="27"/>
      <c r="P1003" s="27"/>
      <c r="Q1003" s="27"/>
      <c r="R1003" s="55"/>
      <c r="S1003" s="37"/>
      <c r="T1003" s="56"/>
      <c r="U1003" s="56"/>
      <c r="V1003" s="57"/>
      <c r="W1003" s="27"/>
      <c r="X1003" s="56"/>
      <c r="Y1003" s="56"/>
      <c r="Z1003" s="56"/>
      <c r="AA1003" s="56"/>
      <c r="AB1003" s="56"/>
      <c r="AC1003" s="56"/>
      <c r="AD1003" s="56"/>
      <c r="AE1003" s="56"/>
      <c r="AF1003" s="56"/>
      <c r="AG1003" s="56"/>
    </row>
    <row r="1004">
      <c r="A1004" s="53"/>
      <c r="B1004" s="27"/>
      <c r="C1004" s="37"/>
      <c r="D1004" s="37"/>
      <c r="E1004" s="37"/>
      <c r="F1004" s="37"/>
      <c r="G1004" s="27"/>
      <c r="H1004" s="27"/>
      <c r="I1004" s="54"/>
      <c r="J1004" s="27"/>
      <c r="K1004" s="27"/>
      <c r="L1004" s="27"/>
      <c r="M1004" s="27"/>
      <c r="N1004" s="27"/>
      <c r="O1004" s="27"/>
      <c r="P1004" s="27"/>
      <c r="Q1004" s="27"/>
      <c r="R1004" s="55"/>
      <c r="S1004" s="37"/>
      <c r="T1004" s="56"/>
      <c r="U1004" s="56"/>
      <c r="V1004" s="57"/>
      <c r="W1004" s="27"/>
      <c r="X1004" s="56"/>
      <c r="Y1004" s="56"/>
      <c r="Z1004" s="56"/>
      <c r="AA1004" s="56"/>
      <c r="AB1004" s="56"/>
      <c r="AC1004" s="56"/>
      <c r="AD1004" s="56"/>
      <c r="AE1004" s="56"/>
      <c r="AF1004" s="56"/>
      <c r="AG1004" s="56"/>
    </row>
    <row r="1005">
      <c r="A1005" s="53"/>
      <c r="B1005" s="27"/>
      <c r="C1005" s="37"/>
      <c r="D1005" s="37"/>
      <c r="E1005" s="37"/>
      <c r="F1005" s="37"/>
      <c r="G1005" s="27"/>
      <c r="H1005" s="27"/>
      <c r="I1005" s="54"/>
      <c r="J1005" s="27"/>
      <c r="K1005" s="27"/>
      <c r="L1005" s="27"/>
      <c r="M1005" s="27"/>
      <c r="N1005" s="27"/>
      <c r="O1005" s="27"/>
      <c r="P1005" s="27"/>
      <c r="Q1005" s="27"/>
      <c r="R1005" s="55"/>
      <c r="S1005" s="37"/>
      <c r="T1005" s="56"/>
      <c r="U1005" s="56"/>
      <c r="V1005" s="57"/>
      <c r="W1005" s="27"/>
      <c r="X1005" s="56"/>
      <c r="Y1005" s="56"/>
      <c r="Z1005" s="56"/>
      <c r="AA1005" s="56"/>
      <c r="AB1005" s="56"/>
      <c r="AC1005" s="56"/>
      <c r="AD1005" s="56"/>
      <c r="AE1005" s="56"/>
      <c r="AF1005" s="56"/>
      <c r="AG1005" s="56"/>
    </row>
    <row r="1006">
      <c r="A1006" s="53"/>
      <c r="B1006" s="27"/>
      <c r="C1006" s="37"/>
      <c r="D1006" s="37"/>
      <c r="E1006" s="37"/>
      <c r="F1006" s="37"/>
      <c r="G1006" s="27"/>
      <c r="H1006" s="27"/>
      <c r="I1006" s="54"/>
      <c r="J1006" s="27"/>
      <c r="K1006" s="27"/>
      <c r="L1006" s="27"/>
      <c r="M1006" s="27"/>
      <c r="N1006" s="27"/>
      <c r="O1006" s="27"/>
      <c r="P1006" s="27"/>
      <c r="Q1006" s="27"/>
      <c r="R1006" s="55"/>
      <c r="S1006" s="37"/>
      <c r="T1006" s="56"/>
      <c r="U1006" s="56"/>
      <c r="V1006" s="57"/>
      <c r="W1006" s="27"/>
      <c r="X1006" s="56"/>
      <c r="Y1006" s="56"/>
      <c r="Z1006" s="56"/>
      <c r="AA1006" s="56"/>
      <c r="AB1006" s="56"/>
      <c r="AC1006" s="56"/>
      <c r="AD1006" s="56"/>
      <c r="AE1006" s="56"/>
      <c r="AF1006" s="56"/>
      <c r="AG1006" s="56"/>
    </row>
    <row r="1007">
      <c r="A1007" s="53"/>
      <c r="B1007" s="27"/>
      <c r="C1007" s="37"/>
      <c r="D1007" s="37"/>
      <c r="E1007" s="37"/>
      <c r="F1007" s="37"/>
      <c r="G1007" s="27"/>
      <c r="H1007" s="27"/>
      <c r="I1007" s="54"/>
      <c r="J1007" s="27"/>
      <c r="K1007" s="27"/>
      <c r="L1007" s="27"/>
      <c r="M1007" s="27"/>
      <c r="N1007" s="27"/>
      <c r="O1007" s="27"/>
      <c r="P1007" s="27"/>
      <c r="Q1007" s="27"/>
      <c r="R1007" s="55"/>
      <c r="S1007" s="37"/>
      <c r="T1007" s="56"/>
      <c r="U1007" s="56"/>
      <c r="V1007" s="57"/>
      <c r="W1007" s="27"/>
      <c r="X1007" s="56"/>
      <c r="Y1007" s="56"/>
      <c r="Z1007" s="56"/>
      <c r="AA1007" s="56"/>
      <c r="AB1007" s="56"/>
      <c r="AC1007" s="56"/>
      <c r="AD1007" s="56"/>
      <c r="AE1007" s="56"/>
      <c r="AF1007" s="56"/>
      <c r="AG1007" s="56"/>
    </row>
    <row r="1008">
      <c r="A1008" s="53"/>
      <c r="B1008" s="27"/>
      <c r="C1008" s="37"/>
      <c r="D1008" s="37"/>
      <c r="E1008" s="37"/>
      <c r="F1008" s="37"/>
      <c r="G1008" s="27"/>
      <c r="H1008" s="27"/>
      <c r="I1008" s="54"/>
      <c r="J1008" s="27"/>
      <c r="K1008" s="27"/>
      <c r="L1008" s="27"/>
      <c r="M1008" s="27"/>
      <c r="N1008" s="27"/>
      <c r="O1008" s="27"/>
      <c r="P1008" s="27"/>
      <c r="Q1008" s="27"/>
      <c r="R1008" s="55"/>
      <c r="S1008" s="37"/>
      <c r="T1008" s="56"/>
      <c r="U1008" s="56"/>
      <c r="V1008" s="57"/>
      <c r="W1008" s="27"/>
      <c r="X1008" s="56"/>
      <c r="Y1008" s="56"/>
      <c r="Z1008" s="56"/>
      <c r="AA1008" s="56"/>
      <c r="AB1008" s="56"/>
      <c r="AC1008" s="56"/>
      <c r="AD1008" s="56"/>
      <c r="AE1008" s="56"/>
      <c r="AF1008" s="56"/>
      <c r="AG1008" s="56"/>
    </row>
    <row r="1009">
      <c r="A1009" s="53"/>
      <c r="B1009" s="27"/>
      <c r="C1009" s="37"/>
      <c r="D1009" s="37"/>
      <c r="E1009" s="37"/>
      <c r="F1009" s="37"/>
      <c r="G1009" s="27"/>
      <c r="H1009" s="27"/>
      <c r="I1009" s="54"/>
      <c r="J1009" s="27"/>
      <c r="K1009" s="27"/>
      <c r="L1009" s="27"/>
      <c r="M1009" s="27"/>
      <c r="N1009" s="27"/>
      <c r="O1009" s="27"/>
      <c r="P1009" s="27"/>
      <c r="Q1009" s="27"/>
      <c r="R1009" s="55"/>
      <c r="S1009" s="37"/>
      <c r="T1009" s="56"/>
      <c r="U1009" s="56"/>
      <c r="V1009" s="57"/>
      <c r="W1009" s="27"/>
      <c r="X1009" s="56"/>
      <c r="Y1009" s="56"/>
      <c r="Z1009" s="56"/>
      <c r="AA1009" s="56"/>
      <c r="AB1009" s="56"/>
      <c r="AC1009" s="56"/>
      <c r="AD1009" s="56"/>
      <c r="AE1009" s="56"/>
      <c r="AF1009" s="56"/>
      <c r="AG1009" s="56"/>
    </row>
    <row r="1010">
      <c r="A1010" s="53"/>
      <c r="B1010" s="27"/>
      <c r="C1010" s="37"/>
      <c r="D1010" s="37"/>
      <c r="E1010" s="37"/>
      <c r="F1010" s="37"/>
      <c r="G1010" s="27"/>
      <c r="H1010" s="27"/>
      <c r="I1010" s="54"/>
      <c r="J1010" s="27"/>
      <c r="K1010" s="27"/>
      <c r="L1010" s="27"/>
      <c r="M1010" s="27"/>
      <c r="N1010" s="27"/>
      <c r="O1010" s="27"/>
      <c r="P1010" s="27"/>
      <c r="Q1010" s="27"/>
      <c r="R1010" s="55"/>
      <c r="S1010" s="37"/>
      <c r="T1010" s="56"/>
      <c r="U1010" s="56"/>
      <c r="V1010" s="57"/>
      <c r="W1010" s="27"/>
      <c r="X1010" s="56"/>
      <c r="Y1010" s="56"/>
      <c r="Z1010" s="56"/>
      <c r="AA1010" s="56"/>
      <c r="AB1010" s="56"/>
      <c r="AC1010" s="56"/>
      <c r="AD1010" s="56"/>
      <c r="AE1010" s="56"/>
      <c r="AF1010" s="56"/>
      <c r="AG1010" s="56"/>
    </row>
    <row r="1011">
      <c r="A1011" s="53"/>
      <c r="B1011" s="27"/>
      <c r="C1011" s="37"/>
      <c r="D1011" s="37"/>
      <c r="E1011" s="37"/>
      <c r="F1011" s="37"/>
      <c r="G1011" s="27"/>
      <c r="H1011" s="27"/>
      <c r="I1011" s="54"/>
      <c r="J1011" s="27"/>
      <c r="K1011" s="27"/>
      <c r="L1011" s="27"/>
      <c r="M1011" s="27"/>
      <c r="N1011" s="27"/>
      <c r="O1011" s="27"/>
      <c r="P1011" s="27"/>
      <c r="Q1011" s="27"/>
      <c r="R1011" s="55"/>
      <c r="S1011" s="37"/>
      <c r="T1011" s="56"/>
      <c r="U1011" s="56"/>
      <c r="V1011" s="57"/>
      <c r="W1011" s="27"/>
      <c r="X1011" s="56"/>
      <c r="Y1011" s="56"/>
      <c r="Z1011" s="56"/>
      <c r="AA1011" s="56"/>
      <c r="AB1011" s="56"/>
      <c r="AC1011" s="56"/>
      <c r="AD1011" s="56"/>
      <c r="AE1011" s="56"/>
      <c r="AF1011" s="56"/>
      <c r="AG1011" s="56"/>
    </row>
    <row r="1012">
      <c r="A1012" s="53"/>
      <c r="B1012" s="27"/>
      <c r="C1012" s="37"/>
      <c r="D1012" s="37"/>
      <c r="E1012" s="37"/>
      <c r="F1012" s="37"/>
      <c r="G1012" s="27"/>
      <c r="H1012" s="27"/>
      <c r="I1012" s="54"/>
      <c r="J1012" s="27"/>
      <c r="K1012" s="27"/>
      <c r="L1012" s="27"/>
      <c r="M1012" s="27"/>
      <c r="N1012" s="27"/>
      <c r="O1012" s="27"/>
      <c r="P1012" s="27"/>
      <c r="Q1012" s="27"/>
      <c r="R1012" s="55"/>
      <c r="S1012" s="37"/>
      <c r="T1012" s="56"/>
      <c r="U1012" s="56"/>
      <c r="V1012" s="57"/>
      <c r="W1012" s="27"/>
      <c r="X1012" s="56"/>
      <c r="Y1012" s="56"/>
      <c r="Z1012" s="56"/>
      <c r="AA1012" s="56"/>
      <c r="AB1012" s="56"/>
      <c r="AC1012" s="56"/>
      <c r="AD1012" s="56"/>
      <c r="AE1012" s="56"/>
      <c r="AF1012" s="56"/>
      <c r="AG1012" s="56"/>
    </row>
    <row r="1013">
      <c r="A1013" s="53"/>
      <c r="B1013" s="27"/>
      <c r="C1013" s="37"/>
      <c r="D1013" s="37"/>
      <c r="E1013" s="37"/>
      <c r="F1013" s="37"/>
      <c r="G1013" s="27"/>
      <c r="H1013" s="27"/>
      <c r="I1013" s="54"/>
      <c r="J1013" s="27"/>
      <c r="K1013" s="27"/>
      <c r="L1013" s="27"/>
      <c r="M1013" s="27"/>
      <c r="N1013" s="27"/>
      <c r="O1013" s="27"/>
      <c r="P1013" s="27"/>
      <c r="Q1013" s="27"/>
      <c r="R1013" s="55"/>
      <c r="S1013" s="37"/>
      <c r="T1013" s="56"/>
      <c r="U1013" s="56"/>
      <c r="V1013" s="57"/>
      <c r="W1013" s="27"/>
      <c r="X1013" s="56"/>
      <c r="Y1013" s="56"/>
      <c r="Z1013" s="56"/>
      <c r="AA1013" s="56"/>
      <c r="AB1013" s="56"/>
      <c r="AC1013" s="56"/>
      <c r="AD1013" s="56"/>
      <c r="AE1013" s="56"/>
      <c r="AF1013" s="56"/>
      <c r="AG1013" s="56"/>
    </row>
    <row r="1014">
      <c r="A1014" s="53"/>
      <c r="B1014" s="27"/>
      <c r="C1014" s="37"/>
      <c r="D1014" s="37"/>
      <c r="E1014" s="37"/>
      <c r="F1014" s="37"/>
      <c r="G1014" s="27"/>
      <c r="H1014" s="27"/>
      <c r="I1014" s="54"/>
      <c r="J1014" s="27"/>
      <c r="K1014" s="27"/>
      <c r="L1014" s="27"/>
      <c r="M1014" s="27"/>
      <c r="N1014" s="27"/>
      <c r="O1014" s="27"/>
      <c r="P1014" s="27"/>
      <c r="Q1014" s="27"/>
      <c r="R1014" s="55"/>
      <c r="S1014" s="37"/>
      <c r="T1014" s="56"/>
      <c r="U1014" s="56"/>
      <c r="V1014" s="57"/>
      <c r="W1014" s="27"/>
      <c r="X1014" s="56"/>
      <c r="Y1014" s="56"/>
      <c r="Z1014" s="56"/>
      <c r="AA1014" s="56"/>
      <c r="AB1014" s="56"/>
      <c r="AC1014" s="56"/>
      <c r="AD1014" s="56"/>
      <c r="AE1014" s="56"/>
      <c r="AF1014" s="56"/>
      <c r="AG1014" s="56"/>
    </row>
    <row r="1015">
      <c r="A1015" s="53"/>
      <c r="B1015" s="27"/>
      <c r="C1015" s="37"/>
      <c r="D1015" s="37"/>
      <c r="E1015" s="37"/>
      <c r="F1015" s="37"/>
      <c r="G1015" s="27"/>
      <c r="H1015" s="27"/>
      <c r="I1015" s="54"/>
      <c r="J1015" s="27"/>
      <c r="K1015" s="27"/>
      <c r="L1015" s="27"/>
      <c r="M1015" s="27"/>
      <c r="N1015" s="27"/>
      <c r="O1015" s="27"/>
      <c r="P1015" s="27"/>
      <c r="Q1015" s="27"/>
      <c r="R1015" s="55"/>
      <c r="S1015" s="37"/>
      <c r="T1015" s="56"/>
      <c r="U1015" s="56"/>
      <c r="V1015" s="57"/>
      <c r="W1015" s="27"/>
      <c r="X1015" s="56"/>
      <c r="Y1015" s="56"/>
      <c r="Z1015" s="56"/>
      <c r="AA1015" s="56"/>
      <c r="AB1015" s="56"/>
      <c r="AC1015" s="56"/>
      <c r="AD1015" s="56"/>
      <c r="AE1015" s="56"/>
      <c r="AF1015" s="56"/>
      <c r="AG1015" s="56"/>
    </row>
    <row r="1016">
      <c r="A1016" s="53"/>
      <c r="B1016" s="27"/>
      <c r="C1016" s="37"/>
      <c r="D1016" s="37"/>
      <c r="E1016" s="37"/>
      <c r="F1016" s="37"/>
      <c r="G1016" s="27"/>
      <c r="H1016" s="27"/>
      <c r="I1016" s="54"/>
      <c r="J1016" s="27"/>
      <c r="K1016" s="27"/>
      <c r="L1016" s="27"/>
      <c r="M1016" s="27"/>
      <c r="N1016" s="27"/>
      <c r="O1016" s="27"/>
      <c r="P1016" s="27"/>
      <c r="Q1016" s="27"/>
      <c r="R1016" s="55"/>
      <c r="S1016" s="37"/>
      <c r="T1016" s="56"/>
      <c r="U1016" s="56"/>
      <c r="V1016" s="57"/>
      <c r="W1016" s="27"/>
      <c r="X1016" s="56"/>
      <c r="Y1016" s="56"/>
      <c r="Z1016" s="56"/>
      <c r="AA1016" s="56"/>
      <c r="AB1016" s="56"/>
      <c r="AC1016" s="56"/>
      <c r="AD1016" s="56"/>
      <c r="AE1016" s="56"/>
      <c r="AF1016" s="56"/>
      <c r="AG1016" s="56"/>
    </row>
    <row r="1017">
      <c r="A1017" s="53"/>
      <c r="B1017" s="27"/>
      <c r="C1017" s="37"/>
      <c r="D1017" s="37"/>
      <c r="E1017" s="37"/>
      <c r="F1017" s="37"/>
      <c r="G1017" s="27"/>
      <c r="H1017" s="27"/>
      <c r="I1017" s="54"/>
      <c r="J1017" s="27"/>
      <c r="K1017" s="27"/>
      <c r="L1017" s="27"/>
      <c r="M1017" s="27"/>
      <c r="N1017" s="27"/>
      <c r="O1017" s="27"/>
      <c r="P1017" s="27"/>
      <c r="Q1017" s="27"/>
      <c r="R1017" s="55"/>
      <c r="S1017" s="37"/>
      <c r="T1017" s="56"/>
      <c r="U1017" s="56"/>
      <c r="V1017" s="57"/>
      <c r="W1017" s="27"/>
      <c r="X1017" s="56"/>
      <c r="Y1017" s="56"/>
      <c r="Z1017" s="56"/>
      <c r="AA1017" s="56"/>
      <c r="AB1017" s="56"/>
      <c r="AC1017" s="56"/>
      <c r="AD1017" s="56"/>
      <c r="AE1017" s="56"/>
      <c r="AF1017" s="56"/>
      <c r="AG1017" s="56"/>
    </row>
    <row r="1018">
      <c r="A1018" s="53"/>
      <c r="B1018" s="27"/>
      <c r="C1018" s="37"/>
      <c r="D1018" s="37"/>
      <c r="E1018" s="37"/>
      <c r="F1018" s="37"/>
      <c r="G1018" s="27"/>
      <c r="H1018" s="27"/>
      <c r="I1018" s="54"/>
      <c r="J1018" s="27"/>
      <c r="K1018" s="27"/>
      <c r="L1018" s="27"/>
      <c r="M1018" s="27"/>
      <c r="N1018" s="27"/>
      <c r="O1018" s="27"/>
      <c r="P1018" s="27"/>
      <c r="Q1018" s="27"/>
      <c r="R1018" s="55"/>
      <c r="S1018" s="37"/>
      <c r="T1018" s="56"/>
      <c r="U1018" s="56"/>
      <c r="V1018" s="57"/>
      <c r="W1018" s="27"/>
      <c r="X1018" s="56"/>
      <c r="Y1018" s="56"/>
      <c r="Z1018" s="56"/>
      <c r="AA1018" s="56"/>
      <c r="AB1018" s="56"/>
      <c r="AC1018" s="56"/>
      <c r="AD1018" s="56"/>
      <c r="AE1018" s="56"/>
      <c r="AF1018" s="56"/>
      <c r="AG1018" s="56"/>
    </row>
    <row r="1019">
      <c r="A1019" s="53"/>
      <c r="B1019" s="27"/>
      <c r="C1019" s="37"/>
      <c r="D1019" s="37"/>
      <c r="E1019" s="37"/>
      <c r="F1019" s="37"/>
      <c r="G1019" s="27"/>
      <c r="H1019" s="27"/>
      <c r="I1019" s="54"/>
      <c r="J1019" s="27"/>
      <c r="K1019" s="27"/>
      <c r="L1019" s="27"/>
      <c r="M1019" s="27"/>
      <c r="N1019" s="27"/>
      <c r="O1019" s="27"/>
      <c r="P1019" s="27"/>
      <c r="Q1019" s="27"/>
      <c r="R1019" s="55"/>
      <c r="S1019" s="37"/>
      <c r="T1019" s="56"/>
      <c r="U1019" s="56"/>
      <c r="V1019" s="57"/>
      <c r="W1019" s="27"/>
      <c r="X1019" s="56"/>
      <c r="Y1019" s="56"/>
      <c r="Z1019" s="56"/>
      <c r="AA1019" s="56"/>
      <c r="AB1019" s="56"/>
      <c r="AC1019" s="56"/>
      <c r="AD1019" s="56"/>
      <c r="AE1019" s="56"/>
      <c r="AF1019" s="56"/>
      <c r="AG1019" s="56"/>
    </row>
    <row r="1020">
      <c r="A1020" s="53"/>
      <c r="B1020" s="27"/>
      <c r="C1020" s="37"/>
      <c r="D1020" s="37"/>
      <c r="E1020" s="37"/>
      <c r="F1020" s="37"/>
      <c r="G1020" s="27"/>
      <c r="H1020" s="27"/>
      <c r="I1020" s="54"/>
      <c r="J1020" s="27"/>
      <c r="K1020" s="27"/>
      <c r="L1020" s="27"/>
      <c r="M1020" s="27"/>
      <c r="N1020" s="27"/>
      <c r="O1020" s="27"/>
      <c r="P1020" s="27"/>
      <c r="Q1020" s="27"/>
      <c r="R1020" s="55"/>
      <c r="S1020" s="37"/>
      <c r="T1020" s="56"/>
      <c r="U1020" s="56"/>
      <c r="V1020" s="57"/>
      <c r="W1020" s="27"/>
      <c r="X1020" s="56"/>
      <c r="Y1020" s="56"/>
      <c r="Z1020" s="56"/>
      <c r="AA1020" s="56"/>
      <c r="AB1020" s="56"/>
      <c r="AC1020" s="56"/>
      <c r="AD1020" s="56"/>
      <c r="AE1020" s="56"/>
      <c r="AF1020" s="56"/>
      <c r="AG1020" s="56"/>
    </row>
    <row r="1021">
      <c r="A1021" s="53"/>
      <c r="B1021" s="27"/>
      <c r="C1021" s="37"/>
      <c r="D1021" s="37"/>
      <c r="E1021" s="37"/>
      <c r="F1021" s="37"/>
      <c r="G1021" s="27"/>
      <c r="H1021" s="27"/>
      <c r="I1021" s="54"/>
      <c r="J1021" s="27"/>
      <c r="K1021" s="27"/>
      <c r="L1021" s="27"/>
      <c r="M1021" s="27"/>
      <c r="N1021" s="27"/>
      <c r="O1021" s="27"/>
      <c r="P1021" s="27"/>
      <c r="Q1021" s="27"/>
      <c r="R1021" s="55"/>
      <c r="S1021" s="37"/>
      <c r="T1021" s="56"/>
      <c r="U1021" s="56"/>
      <c r="V1021" s="57"/>
      <c r="W1021" s="27"/>
      <c r="X1021" s="56"/>
      <c r="Y1021" s="56"/>
      <c r="Z1021" s="56"/>
      <c r="AA1021" s="56"/>
      <c r="AB1021" s="56"/>
      <c r="AC1021" s="56"/>
      <c r="AD1021" s="56"/>
      <c r="AE1021" s="56"/>
      <c r="AF1021" s="56"/>
      <c r="AG1021" s="56"/>
    </row>
    <row r="1022">
      <c r="A1022" s="53"/>
      <c r="B1022" s="27"/>
      <c r="C1022" s="37"/>
      <c r="D1022" s="37"/>
      <c r="E1022" s="37"/>
      <c r="F1022" s="37"/>
      <c r="G1022" s="27"/>
      <c r="H1022" s="27"/>
      <c r="I1022" s="54"/>
      <c r="J1022" s="27"/>
      <c r="K1022" s="27"/>
      <c r="L1022" s="27"/>
      <c r="M1022" s="27"/>
      <c r="N1022" s="27"/>
      <c r="O1022" s="27"/>
      <c r="P1022" s="27"/>
      <c r="Q1022" s="27"/>
      <c r="R1022" s="55"/>
      <c r="S1022" s="37"/>
      <c r="T1022" s="56"/>
      <c r="U1022" s="56"/>
      <c r="V1022" s="57"/>
      <c r="W1022" s="27"/>
      <c r="X1022" s="56"/>
      <c r="Y1022" s="56"/>
      <c r="Z1022" s="56"/>
      <c r="AA1022" s="56"/>
      <c r="AB1022" s="56"/>
      <c r="AC1022" s="56"/>
      <c r="AD1022" s="56"/>
      <c r="AE1022" s="56"/>
      <c r="AF1022" s="56"/>
      <c r="AG1022" s="56"/>
    </row>
    <row r="1023">
      <c r="A1023" s="53"/>
      <c r="B1023" s="27"/>
      <c r="C1023" s="37"/>
      <c r="D1023" s="37"/>
      <c r="E1023" s="37"/>
      <c r="F1023" s="37"/>
      <c r="G1023" s="27"/>
      <c r="H1023" s="27"/>
      <c r="I1023" s="54"/>
      <c r="J1023" s="27"/>
      <c r="K1023" s="27"/>
      <c r="L1023" s="27"/>
      <c r="M1023" s="27"/>
      <c r="N1023" s="27"/>
      <c r="O1023" s="27"/>
      <c r="P1023" s="27"/>
      <c r="Q1023" s="27"/>
      <c r="R1023" s="55"/>
      <c r="S1023" s="37"/>
      <c r="T1023" s="56"/>
      <c r="U1023" s="56"/>
      <c r="V1023" s="57"/>
      <c r="W1023" s="27"/>
      <c r="X1023" s="56"/>
      <c r="Y1023" s="56"/>
      <c r="Z1023" s="56"/>
      <c r="AA1023" s="56"/>
      <c r="AB1023" s="56"/>
      <c r="AC1023" s="56"/>
      <c r="AD1023" s="56"/>
      <c r="AE1023" s="56"/>
      <c r="AF1023" s="56"/>
      <c r="AG1023" s="56"/>
    </row>
    <row r="1024">
      <c r="A1024" s="53"/>
      <c r="B1024" s="27"/>
      <c r="C1024" s="37"/>
      <c r="D1024" s="37"/>
      <c r="E1024" s="37"/>
      <c r="F1024" s="37"/>
      <c r="G1024" s="27"/>
      <c r="H1024" s="27"/>
      <c r="I1024" s="54"/>
      <c r="J1024" s="27"/>
      <c r="K1024" s="27"/>
      <c r="L1024" s="27"/>
      <c r="M1024" s="27"/>
      <c r="N1024" s="27"/>
      <c r="O1024" s="27"/>
      <c r="P1024" s="27"/>
      <c r="Q1024" s="27"/>
      <c r="R1024" s="55"/>
      <c r="S1024" s="37"/>
      <c r="T1024" s="56"/>
      <c r="U1024" s="56"/>
      <c r="V1024" s="57"/>
      <c r="W1024" s="27"/>
      <c r="X1024" s="56"/>
      <c r="Y1024" s="56"/>
      <c r="Z1024" s="56"/>
      <c r="AA1024" s="56"/>
      <c r="AB1024" s="56"/>
      <c r="AC1024" s="56"/>
      <c r="AD1024" s="56"/>
      <c r="AE1024" s="56"/>
      <c r="AF1024" s="56"/>
      <c r="AG1024" s="56"/>
    </row>
    <row r="1025">
      <c r="A1025" s="53"/>
      <c r="B1025" s="27"/>
      <c r="C1025" s="37"/>
      <c r="D1025" s="37"/>
      <c r="E1025" s="37"/>
      <c r="F1025" s="37"/>
      <c r="G1025" s="27"/>
      <c r="H1025" s="27"/>
      <c r="I1025" s="54"/>
      <c r="J1025" s="27"/>
      <c r="K1025" s="27"/>
      <c r="L1025" s="27"/>
      <c r="M1025" s="27"/>
      <c r="N1025" s="27"/>
      <c r="O1025" s="27"/>
      <c r="P1025" s="27"/>
      <c r="Q1025" s="27"/>
      <c r="R1025" s="55"/>
      <c r="S1025" s="37"/>
      <c r="T1025" s="56"/>
      <c r="U1025" s="56"/>
      <c r="V1025" s="57"/>
      <c r="W1025" s="27"/>
      <c r="X1025" s="56"/>
      <c r="Y1025" s="56"/>
      <c r="Z1025" s="56"/>
      <c r="AA1025" s="56"/>
      <c r="AB1025" s="56"/>
      <c r="AC1025" s="56"/>
      <c r="AD1025" s="56"/>
      <c r="AE1025" s="56"/>
      <c r="AF1025" s="56"/>
      <c r="AG1025" s="56"/>
    </row>
    <row r="1026">
      <c r="A1026" s="53"/>
      <c r="B1026" s="27"/>
      <c r="C1026" s="37"/>
      <c r="D1026" s="37"/>
      <c r="E1026" s="37"/>
      <c r="F1026" s="37"/>
      <c r="G1026" s="27"/>
      <c r="H1026" s="27"/>
      <c r="I1026" s="54"/>
      <c r="J1026" s="27"/>
      <c r="K1026" s="27"/>
      <c r="L1026" s="27"/>
      <c r="M1026" s="27"/>
      <c r="N1026" s="27"/>
      <c r="O1026" s="27"/>
      <c r="P1026" s="27"/>
      <c r="Q1026" s="27"/>
      <c r="R1026" s="55"/>
      <c r="S1026" s="37"/>
      <c r="T1026" s="56"/>
      <c r="U1026" s="56"/>
      <c r="V1026" s="57"/>
      <c r="W1026" s="27"/>
      <c r="X1026" s="56"/>
      <c r="Y1026" s="56"/>
      <c r="Z1026" s="56"/>
      <c r="AA1026" s="56"/>
      <c r="AB1026" s="56"/>
      <c r="AC1026" s="56"/>
      <c r="AD1026" s="56"/>
      <c r="AE1026" s="56"/>
      <c r="AF1026" s="56"/>
      <c r="AG1026" s="56"/>
    </row>
    <row r="1027">
      <c r="A1027" s="53"/>
      <c r="B1027" s="27"/>
      <c r="C1027" s="37"/>
      <c r="D1027" s="37"/>
      <c r="E1027" s="37"/>
      <c r="F1027" s="37"/>
      <c r="G1027" s="27"/>
      <c r="H1027" s="27"/>
      <c r="I1027" s="54"/>
      <c r="J1027" s="27"/>
      <c r="K1027" s="27"/>
      <c r="L1027" s="27"/>
      <c r="M1027" s="27"/>
      <c r="N1027" s="27"/>
      <c r="O1027" s="27"/>
      <c r="P1027" s="27"/>
      <c r="Q1027" s="27"/>
      <c r="R1027" s="55"/>
      <c r="S1027" s="37"/>
      <c r="T1027" s="56"/>
      <c r="U1027" s="56"/>
      <c r="V1027" s="57"/>
      <c r="W1027" s="27"/>
      <c r="X1027" s="56"/>
      <c r="Y1027" s="56"/>
      <c r="Z1027" s="56"/>
      <c r="AA1027" s="56"/>
      <c r="AB1027" s="56"/>
      <c r="AC1027" s="56"/>
      <c r="AD1027" s="56"/>
      <c r="AE1027" s="56"/>
      <c r="AF1027" s="56"/>
      <c r="AG1027" s="56"/>
    </row>
    <row r="1028">
      <c r="A1028" s="53"/>
      <c r="B1028" s="27"/>
      <c r="C1028" s="37"/>
      <c r="D1028" s="37"/>
      <c r="E1028" s="37"/>
      <c r="F1028" s="37"/>
      <c r="G1028" s="27"/>
      <c r="H1028" s="27"/>
      <c r="I1028" s="54"/>
      <c r="J1028" s="27"/>
      <c r="K1028" s="27"/>
      <c r="L1028" s="27"/>
      <c r="M1028" s="27"/>
      <c r="N1028" s="27"/>
      <c r="O1028" s="27"/>
      <c r="P1028" s="27"/>
      <c r="Q1028" s="27"/>
      <c r="R1028" s="55"/>
      <c r="S1028" s="37"/>
      <c r="T1028" s="56"/>
      <c r="U1028" s="56"/>
      <c r="V1028" s="57"/>
      <c r="W1028" s="27"/>
      <c r="X1028" s="56"/>
      <c r="Y1028" s="56"/>
      <c r="Z1028" s="56"/>
      <c r="AA1028" s="56"/>
      <c r="AB1028" s="56"/>
      <c r="AC1028" s="56"/>
      <c r="AD1028" s="56"/>
      <c r="AE1028" s="56"/>
      <c r="AF1028" s="56"/>
      <c r="AG1028" s="56"/>
    </row>
    <row r="1029">
      <c r="A1029" s="53"/>
      <c r="B1029" s="27"/>
      <c r="C1029" s="37"/>
      <c r="D1029" s="37"/>
      <c r="E1029" s="37"/>
      <c r="F1029" s="37"/>
      <c r="G1029" s="27"/>
      <c r="H1029" s="27"/>
      <c r="I1029" s="54"/>
      <c r="J1029" s="27"/>
      <c r="K1029" s="27"/>
      <c r="L1029" s="27"/>
      <c r="M1029" s="27"/>
      <c r="N1029" s="27"/>
      <c r="O1029" s="27"/>
      <c r="P1029" s="27"/>
      <c r="Q1029" s="27"/>
      <c r="R1029" s="55"/>
      <c r="S1029" s="37"/>
      <c r="T1029" s="56"/>
      <c r="U1029" s="56"/>
      <c r="V1029" s="57"/>
      <c r="W1029" s="27"/>
      <c r="X1029" s="56"/>
      <c r="Y1029" s="56"/>
      <c r="Z1029" s="56"/>
      <c r="AA1029" s="56"/>
      <c r="AB1029" s="56"/>
      <c r="AC1029" s="56"/>
      <c r="AD1029" s="56"/>
      <c r="AE1029" s="56"/>
      <c r="AF1029" s="56"/>
      <c r="AG1029" s="56"/>
    </row>
    <row r="1030">
      <c r="A1030" s="53"/>
      <c r="B1030" s="27"/>
      <c r="C1030" s="37"/>
      <c r="D1030" s="37"/>
      <c r="E1030" s="37"/>
      <c r="F1030" s="37"/>
      <c r="G1030" s="27"/>
      <c r="H1030" s="27"/>
      <c r="I1030" s="54"/>
      <c r="J1030" s="27"/>
      <c r="K1030" s="27"/>
      <c r="L1030" s="27"/>
      <c r="M1030" s="27"/>
      <c r="N1030" s="27"/>
      <c r="O1030" s="27"/>
      <c r="P1030" s="27"/>
      <c r="Q1030" s="27"/>
      <c r="R1030" s="55"/>
      <c r="S1030" s="37"/>
      <c r="T1030" s="56"/>
      <c r="U1030" s="56"/>
      <c r="V1030" s="57"/>
      <c r="W1030" s="27"/>
      <c r="X1030" s="56"/>
      <c r="Y1030" s="56"/>
      <c r="Z1030" s="56"/>
      <c r="AA1030" s="56"/>
      <c r="AB1030" s="56"/>
      <c r="AC1030" s="56"/>
      <c r="AD1030" s="56"/>
      <c r="AE1030" s="56"/>
      <c r="AF1030" s="56"/>
      <c r="AG1030" s="56"/>
    </row>
    <row r="1031">
      <c r="A1031" s="53"/>
      <c r="B1031" s="27"/>
      <c r="C1031" s="37"/>
      <c r="D1031" s="37"/>
      <c r="E1031" s="37"/>
      <c r="F1031" s="37"/>
      <c r="G1031" s="27"/>
      <c r="H1031" s="27"/>
      <c r="I1031" s="54"/>
      <c r="J1031" s="27"/>
      <c r="K1031" s="27"/>
      <c r="L1031" s="27"/>
      <c r="M1031" s="27"/>
      <c r="N1031" s="27"/>
      <c r="O1031" s="27"/>
      <c r="P1031" s="27"/>
      <c r="Q1031" s="27"/>
      <c r="R1031" s="55"/>
      <c r="S1031" s="37"/>
      <c r="T1031" s="56"/>
      <c r="U1031" s="56"/>
      <c r="V1031" s="57"/>
      <c r="W1031" s="27"/>
      <c r="X1031" s="56"/>
      <c r="Y1031" s="56"/>
      <c r="Z1031" s="56"/>
      <c r="AA1031" s="56"/>
      <c r="AB1031" s="56"/>
      <c r="AC1031" s="56"/>
      <c r="AD1031" s="56"/>
      <c r="AE1031" s="56"/>
      <c r="AF1031" s="56"/>
      <c r="AG1031" s="56"/>
    </row>
    <row r="1032">
      <c r="A1032" s="53"/>
      <c r="B1032" s="27"/>
      <c r="C1032" s="37"/>
      <c r="D1032" s="37"/>
      <c r="E1032" s="37"/>
      <c r="F1032" s="37"/>
      <c r="G1032" s="27"/>
      <c r="H1032" s="27"/>
      <c r="I1032" s="54"/>
      <c r="J1032" s="27"/>
      <c r="K1032" s="27"/>
      <c r="L1032" s="27"/>
      <c r="M1032" s="27"/>
      <c r="N1032" s="27"/>
      <c r="O1032" s="27"/>
      <c r="P1032" s="27"/>
      <c r="Q1032" s="27"/>
      <c r="R1032" s="55"/>
      <c r="S1032" s="37"/>
      <c r="T1032" s="56"/>
      <c r="U1032" s="56"/>
      <c r="V1032" s="57"/>
      <c r="W1032" s="27"/>
      <c r="X1032" s="56"/>
      <c r="Y1032" s="56"/>
      <c r="Z1032" s="56"/>
      <c r="AA1032" s="56"/>
      <c r="AB1032" s="56"/>
      <c r="AC1032" s="56"/>
      <c r="AD1032" s="56"/>
      <c r="AE1032" s="56"/>
      <c r="AF1032" s="56"/>
      <c r="AG1032" s="56"/>
    </row>
    <row r="1033">
      <c r="A1033" s="53"/>
      <c r="B1033" s="27"/>
      <c r="C1033" s="37"/>
      <c r="D1033" s="37"/>
      <c r="E1033" s="37"/>
      <c r="F1033" s="37"/>
      <c r="G1033" s="27"/>
      <c r="H1033" s="27"/>
      <c r="I1033" s="54"/>
      <c r="J1033" s="27"/>
      <c r="K1033" s="27"/>
      <c r="L1033" s="27"/>
      <c r="M1033" s="27"/>
      <c r="N1033" s="27"/>
      <c r="O1033" s="27"/>
      <c r="P1033" s="27"/>
      <c r="Q1033" s="27"/>
      <c r="R1033" s="55"/>
      <c r="S1033" s="37"/>
      <c r="T1033" s="56"/>
      <c r="U1033" s="56"/>
      <c r="V1033" s="57"/>
      <c r="W1033" s="27"/>
      <c r="X1033" s="56"/>
      <c r="Y1033" s="56"/>
      <c r="Z1033" s="56"/>
      <c r="AA1033" s="56"/>
      <c r="AB1033" s="56"/>
      <c r="AC1033" s="56"/>
      <c r="AD1033" s="56"/>
      <c r="AE1033" s="56"/>
      <c r="AF1033" s="56"/>
      <c r="AG1033" s="56"/>
    </row>
    <row r="1034">
      <c r="A1034" s="53"/>
      <c r="B1034" s="27"/>
      <c r="C1034" s="37"/>
      <c r="D1034" s="37"/>
      <c r="E1034" s="37"/>
      <c r="F1034" s="37"/>
      <c r="G1034" s="27"/>
      <c r="H1034" s="27"/>
      <c r="I1034" s="54"/>
      <c r="J1034" s="27"/>
      <c r="K1034" s="27"/>
      <c r="L1034" s="27"/>
      <c r="M1034" s="27"/>
      <c r="N1034" s="27"/>
      <c r="O1034" s="27"/>
      <c r="P1034" s="27"/>
      <c r="Q1034" s="27"/>
      <c r="R1034" s="55"/>
      <c r="S1034" s="37"/>
      <c r="T1034" s="56"/>
      <c r="U1034" s="56"/>
      <c r="V1034" s="57"/>
      <c r="W1034" s="27"/>
      <c r="X1034" s="56"/>
      <c r="Y1034" s="56"/>
      <c r="Z1034" s="56"/>
      <c r="AA1034" s="56"/>
      <c r="AB1034" s="56"/>
      <c r="AC1034" s="56"/>
      <c r="AD1034" s="56"/>
      <c r="AE1034" s="56"/>
      <c r="AF1034" s="56"/>
      <c r="AG1034" s="56"/>
    </row>
    <row r="1035">
      <c r="A1035" s="53"/>
      <c r="B1035" s="27"/>
      <c r="C1035" s="37"/>
      <c r="D1035" s="37"/>
      <c r="E1035" s="37"/>
      <c r="F1035" s="37"/>
      <c r="G1035" s="27"/>
      <c r="H1035" s="27"/>
      <c r="I1035" s="54"/>
      <c r="J1035" s="27"/>
      <c r="K1035" s="27"/>
      <c r="L1035" s="27"/>
      <c r="M1035" s="27"/>
      <c r="N1035" s="27"/>
      <c r="O1035" s="27"/>
      <c r="P1035" s="27"/>
      <c r="Q1035" s="27"/>
      <c r="R1035" s="55"/>
      <c r="S1035" s="37"/>
      <c r="T1035" s="56"/>
      <c r="U1035" s="56"/>
      <c r="V1035" s="57"/>
      <c r="W1035" s="27"/>
      <c r="X1035" s="56"/>
      <c r="Y1035" s="56"/>
      <c r="Z1035" s="56"/>
      <c r="AA1035" s="56"/>
      <c r="AB1035" s="56"/>
      <c r="AC1035" s="56"/>
      <c r="AD1035" s="56"/>
      <c r="AE1035" s="56"/>
      <c r="AF1035" s="56"/>
      <c r="AG1035" s="56"/>
    </row>
    <row r="1036">
      <c r="A1036" s="53"/>
      <c r="B1036" s="27"/>
      <c r="C1036" s="37"/>
      <c r="D1036" s="37"/>
      <c r="E1036" s="37"/>
      <c r="F1036" s="37"/>
      <c r="G1036" s="27"/>
      <c r="H1036" s="27"/>
      <c r="I1036" s="54"/>
      <c r="J1036" s="27"/>
      <c r="K1036" s="27"/>
      <c r="L1036" s="27"/>
      <c r="M1036" s="27"/>
      <c r="N1036" s="27"/>
      <c r="O1036" s="27"/>
      <c r="P1036" s="27"/>
      <c r="Q1036" s="27"/>
      <c r="R1036" s="55"/>
      <c r="S1036" s="37"/>
      <c r="T1036" s="56"/>
      <c r="U1036" s="56"/>
      <c r="V1036" s="57"/>
      <c r="W1036" s="27"/>
      <c r="X1036" s="56"/>
      <c r="Y1036" s="56"/>
      <c r="Z1036" s="56"/>
      <c r="AA1036" s="56"/>
      <c r="AB1036" s="56"/>
      <c r="AC1036" s="56"/>
      <c r="AD1036" s="56"/>
      <c r="AE1036" s="56"/>
      <c r="AF1036" s="56"/>
      <c r="AG1036" s="56"/>
    </row>
    <row r="1037">
      <c r="A1037" s="53"/>
      <c r="B1037" s="27"/>
      <c r="C1037" s="37"/>
      <c r="D1037" s="37"/>
      <c r="E1037" s="37"/>
      <c r="F1037" s="37"/>
      <c r="G1037" s="27"/>
      <c r="H1037" s="27"/>
      <c r="I1037" s="54"/>
      <c r="J1037" s="27"/>
      <c r="K1037" s="27"/>
      <c r="L1037" s="27"/>
      <c r="M1037" s="27"/>
      <c r="N1037" s="27"/>
      <c r="O1037" s="27"/>
      <c r="P1037" s="27"/>
      <c r="Q1037" s="27"/>
      <c r="R1037" s="55"/>
      <c r="S1037" s="37"/>
      <c r="T1037" s="56"/>
      <c r="U1037" s="56"/>
      <c r="V1037" s="57"/>
      <c r="W1037" s="27"/>
      <c r="X1037" s="56"/>
      <c r="Y1037" s="56"/>
      <c r="Z1037" s="56"/>
      <c r="AA1037" s="56"/>
      <c r="AB1037" s="56"/>
      <c r="AC1037" s="56"/>
      <c r="AD1037" s="56"/>
      <c r="AE1037" s="56"/>
      <c r="AF1037" s="56"/>
      <c r="AG1037" s="56"/>
    </row>
    <row r="1038">
      <c r="A1038" s="53"/>
      <c r="B1038" s="27"/>
      <c r="C1038" s="37"/>
      <c r="D1038" s="37"/>
      <c r="E1038" s="37"/>
      <c r="F1038" s="37"/>
      <c r="G1038" s="27"/>
      <c r="H1038" s="27"/>
      <c r="I1038" s="54"/>
      <c r="J1038" s="27"/>
      <c r="K1038" s="27"/>
      <c r="L1038" s="27"/>
      <c r="M1038" s="27"/>
      <c r="N1038" s="27"/>
      <c r="O1038" s="27"/>
      <c r="P1038" s="27"/>
      <c r="Q1038" s="27"/>
      <c r="R1038" s="55"/>
      <c r="S1038" s="37"/>
      <c r="T1038" s="56"/>
      <c r="U1038" s="56"/>
      <c r="V1038" s="57"/>
      <c r="W1038" s="27"/>
      <c r="X1038" s="56"/>
      <c r="Y1038" s="56"/>
      <c r="Z1038" s="56"/>
      <c r="AA1038" s="56"/>
      <c r="AB1038" s="56"/>
      <c r="AC1038" s="56"/>
      <c r="AD1038" s="56"/>
      <c r="AE1038" s="56"/>
      <c r="AF1038" s="56"/>
      <c r="AG1038" s="56"/>
    </row>
    <row r="1039">
      <c r="A1039" s="53"/>
      <c r="B1039" s="27"/>
      <c r="C1039" s="37"/>
      <c r="D1039" s="37"/>
      <c r="E1039" s="37"/>
      <c r="F1039" s="37"/>
      <c r="G1039" s="27"/>
      <c r="H1039" s="27"/>
      <c r="I1039" s="54"/>
      <c r="J1039" s="27"/>
      <c r="K1039" s="27"/>
      <c r="L1039" s="27"/>
      <c r="M1039" s="27"/>
      <c r="N1039" s="27"/>
      <c r="O1039" s="27"/>
      <c r="P1039" s="27"/>
      <c r="Q1039" s="27"/>
      <c r="R1039" s="55"/>
      <c r="S1039" s="37"/>
      <c r="T1039" s="56"/>
      <c r="U1039" s="56"/>
      <c r="V1039" s="57"/>
      <c r="W1039" s="27"/>
      <c r="X1039" s="56"/>
      <c r="Y1039" s="56"/>
      <c r="Z1039" s="56"/>
      <c r="AA1039" s="56"/>
      <c r="AB1039" s="56"/>
      <c r="AC1039" s="56"/>
      <c r="AD1039" s="56"/>
      <c r="AE1039" s="56"/>
      <c r="AF1039" s="56"/>
      <c r="AG1039" s="56"/>
    </row>
    <row r="1040">
      <c r="A1040" s="53"/>
      <c r="B1040" s="27"/>
      <c r="C1040" s="37"/>
      <c r="D1040" s="37"/>
      <c r="E1040" s="37"/>
      <c r="F1040" s="37"/>
      <c r="G1040" s="27"/>
      <c r="H1040" s="27"/>
      <c r="I1040" s="54"/>
      <c r="J1040" s="27"/>
      <c r="K1040" s="27"/>
      <c r="L1040" s="27"/>
      <c r="M1040" s="27"/>
      <c r="N1040" s="27"/>
      <c r="O1040" s="27"/>
      <c r="P1040" s="27"/>
      <c r="Q1040" s="27"/>
      <c r="R1040" s="55"/>
      <c r="S1040" s="37"/>
      <c r="T1040" s="56"/>
      <c r="U1040" s="56"/>
      <c r="V1040" s="57"/>
      <c r="W1040" s="27"/>
      <c r="X1040" s="56"/>
      <c r="Y1040" s="56"/>
      <c r="Z1040" s="56"/>
      <c r="AA1040" s="56"/>
      <c r="AB1040" s="56"/>
      <c r="AC1040" s="56"/>
      <c r="AD1040" s="56"/>
      <c r="AE1040" s="56"/>
      <c r="AF1040" s="56"/>
      <c r="AG1040" s="56"/>
    </row>
    <row r="1041">
      <c r="A1041" s="53"/>
      <c r="B1041" s="27"/>
      <c r="C1041" s="37"/>
      <c r="D1041" s="37"/>
      <c r="E1041" s="37"/>
      <c r="F1041" s="37"/>
      <c r="G1041" s="27"/>
      <c r="H1041" s="27"/>
      <c r="I1041" s="54"/>
      <c r="J1041" s="27"/>
      <c r="K1041" s="27"/>
      <c r="L1041" s="27"/>
      <c r="M1041" s="27"/>
      <c r="N1041" s="27"/>
      <c r="O1041" s="27"/>
      <c r="P1041" s="27"/>
      <c r="Q1041" s="27"/>
      <c r="R1041" s="55"/>
      <c r="S1041" s="37"/>
      <c r="T1041" s="56"/>
      <c r="U1041" s="56"/>
      <c r="V1041" s="57"/>
      <c r="W1041" s="27"/>
      <c r="X1041" s="56"/>
      <c r="Y1041" s="56"/>
      <c r="Z1041" s="56"/>
      <c r="AA1041" s="56"/>
      <c r="AB1041" s="56"/>
      <c r="AC1041" s="56"/>
      <c r="AD1041" s="56"/>
      <c r="AE1041" s="56"/>
      <c r="AF1041" s="56"/>
      <c r="AG1041" s="56"/>
    </row>
    <row r="1042">
      <c r="A1042" s="53"/>
      <c r="B1042" s="27"/>
      <c r="C1042" s="37"/>
      <c r="D1042" s="37"/>
      <c r="E1042" s="37"/>
      <c r="F1042" s="37"/>
      <c r="G1042" s="27"/>
      <c r="H1042" s="27"/>
      <c r="I1042" s="54"/>
      <c r="J1042" s="27"/>
      <c r="K1042" s="27"/>
      <c r="L1042" s="27"/>
      <c r="M1042" s="27"/>
      <c r="N1042" s="27"/>
      <c r="O1042" s="27"/>
      <c r="P1042" s="27"/>
      <c r="Q1042" s="27"/>
      <c r="R1042" s="55"/>
      <c r="S1042" s="37"/>
      <c r="T1042" s="56"/>
      <c r="U1042" s="56"/>
      <c r="V1042" s="57"/>
      <c r="W1042" s="27"/>
      <c r="X1042" s="56"/>
      <c r="Y1042" s="56"/>
      <c r="Z1042" s="56"/>
      <c r="AA1042" s="56"/>
      <c r="AB1042" s="56"/>
      <c r="AC1042" s="56"/>
      <c r="AD1042" s="56"/>
      <c r="AE1042" s="56"/>
      <c r="AF1042" s="56"/>
      <c r="AG1042" s="56"/>
    </row>
    <row r="1043">
      <c r="A1043" s="53"/>
      <c r="B1043" s="27"/>
      <c r="C1043" s="37"/>
      <c r="D1043" s="37"/>
      <c r="E1043" s="37"/>
      <c r="F1043" s="37"/>
      <c r="G1043" s="27"/>
      <c r="H1043" s="27"/>
      <c r="I1043" s="54"/>
      <c r="J1043" s="27"/>
      <c r="K1043" s="27"/>
      <c r="L1043" s="27"/>
      <c r="M1043" s="27"/>
      <c r="N1043" s="27"/>
      <c r="O1043" s="27"/>
      <c r="P1043" s="27"/>
      <c r="Q1043" s="27"/>
      <c r="R1043" s="55"/>
      <c r="S1043" s="37"/>
      <c r="T1043" s="56"/>
      <c r="U1043" s="56"/>
      <c r="V1043" s="57"/>
      <c r="W1043" s="27"/>
      <c r="X1043" s="56"/>
      <c r="Y1043" s="56"/>
      <c r="Z1043" s="56"/>
      <c r="AA1043" s="56"/>
      <c r="AB1043" s="56"/>
      <c r="AC1043" s="56"/>
      <c r="AD1043" s="56"/>
      <c r="AE1043" s="56"/>
      <c r="AF1043" s="56"/>
      <c r="AG1043" s="56"/>
    </row>
    <row r="1044">
      <c r="A1044" s="53"/>
      <c r="B1044" s="27"/>
      <c r="C1044" s="37"/>
      <c r="D1044" s="37"/>
      <c r="E1044" s="37"/>
      <c r="F1044" s="37"/>
      <c r="G1044" s="27"/>
      <c r="H1044" s="27"/>
      <c r="I1044" s="54"/>
      <c r="J1044" s="27"/>
      <c r="K1044" s="27"/>
      <c r="L1044" s="27"/>
      <c r="M1044" s="27"/>
      <c r="N1044" s="27"/>
      <c r="O1044" s="27"/>
      <c r="P1044" s="27"/>
      <c r="Q1044" s="27"/>
      <c r="R1044" s="55"/>
      <c r="S1044" s="37"/>
      <c r="T1044" s="56"/>
      <c r="U1044" s="56"/>
      <c r="V1044" s="57"/>
      <c r="W1044" s="27"/>
      <c r="X1044" s="56"/>
      <c r="Y1044" s="56"/>
      <c r="Z1044" s="56"/>
      <c r="AA1044" s="56"/>
      <c r="AB1044" s="56"/>
      <c r="AC1044" s="56"/>
      <c r="AD1044" s="56"/>
      <c r="AE1044" s="56"/>
      <c r="AF1044" s="56"/>
      <c r="AG1044" s="56"/>
    </row>
    <row r="1045">
      <c r="A1045" s="53"/>
      <c r="B1045" s="27"/>
      <c r="C1045" s="37"/>
      <c r="D1045" s="37"/>
      <c r="E1045" s="37"/>
      <c r="F1045" s="37"/>
      <c r="G1045" s="27"/>
      <c r="H1045" s="27"/>
      <c r="I1045" s="54"/>
      <c r="J1045" s="27"/>
      <c r="K1045" s="27"/>
      <c r="L1045" s="27"/>
      <c r="M1045" s="27"/>
      <c r="N1045" s="27"/>
      <c r="O1045" s="27"/>
      <c r="P1045" s="27"/>
      <c r="Q1045" s="27"/>
      <c r="R1045" s="55"/>
      <c r="S1045" s="37"/>
      <c r="T1045" s="56"/>
      <c r="U1045" s="56"/>
      <c r="V1045" s="57"/>
      <c r="W1045" s="27"/>
      <c r="X1045" s="56"/>
      <c r="Y1045" s="56"/>
      <c r="Z1045" s="56"/>
      <c r="AA1045" s="56"/>
      <c r="AB1045" s="56"/>
      <c r="AC1045" s="56"/>
      <c r="AD1045" s="56"/>
      <c r="AE1045" s="56"/>
      <c r="AF1045" s="56"/>
      <c r="AG1045" s="56"/>
    </row>
    <row r="1046">
      <c r="A1046" s="53"/>
      <c r="B1046" s="27"/>
      <c r="C1046" s="37"/>
      <c r="D1046" s="37"/>
      <c r="E1046" s="37"/>
      <c r="F1046" s="37"/>
      <c r="G1046" s="27"/>
      <c r="H1046" s="27"/>
      <c r="I1046" s="54"/>
      <c r="J1046" s="27"/>
      <c r="K1046" s="27"/>
      <c r="L1046" s="27"/>
      <c r="M1046" s="27"/>
      <c r="N1046" s="27"/>
      <c r="O1046" s="27"/>
      <c r="P1046" s="27"/>
      <c r="Q1046" s="27"/>
      <c r="R1046" s="55"/>
      <c r="S1046" s="37"/>
      <c r="T1046" s="56"/>
      <c r="U1046" s="56"/>
      <c r="V1046" s="57"/>
      <c r="W1046" s="27"/>
      <c r="X1046" s="56"/>
      <c r="Y1046" s="56"/>
      <c r="Z1046" s="56"/>
      <c r="AA1046" s="56"/>
      <c r="AB1046" s="56"/>
      <c r="AC1046" s="56"/>
      <c r="AD1046" s="56"/>
      <c r="AE1046" s="56"/>
      <c r="AF1046" s="56"/>
      <c r="AG1046" s="56"/>
    </row>
    <row r="1047">
      <c r="A1047" s="53"/>
      <c r="B1047" s="27"/>
      <c r="C1047" s="37"/>
      <c r="D1047" s="37"/>
      <c r="E1047" s="37"/>
      <c r="F1047" s="37"/>
      <c r="G1047" s="27"/>
      <c r="H1047" s="27"/>
      <c r="I1047" s="54"/>
      <c r="J1047" s="27"/>
      <c r="K1047" s="27"/>
      <c r="L1047" s="27"/>
      <c r="M1047" s="27"/>
      <c r="N1047" s="27"/>
      <c r="O1047" s="27"/>
      <c r="P1047" s="27"/>
      <c r="Q1047" s="27"/>
      <c r="R1047" s="55"/>
      <c r="S1047" s="37"/>
      <c r="T1047" s="56"/>
      <c r="U1047" s="56"/>
      <c r="V1047" s="57"/>
      <c r="W1047" s="27"/>
      <c r="X1047" s="56"/>
      <c r="Y1047" s="56"/>
      <c r="Z1047" s="56"/>
      <c r="AA1047" s="56"/>
      <c r="AB1047" s="56"/>
      <c r="AC1047" s="56"/>
      <c r="AD1047" s="56"/>
      <c r="AE1047" s="56"/>
      <c r="AF1047" s="56"/>
      <c r="AG1047" s="56"/>
    </row>
    <row r="1048">
      <c r="A1048" s="53"/>
      <c r="B1048" s="27"/>
      <c r="C1048" s="37"/>
      <c r="D1048" s="37"/>
      <c r="E1048" s="37"/>
      <c r="F1048" s="37"/>
      <c r="G1048" s="27"/>
      <c r="H1048" s="27"/>
      <c r="I1048" s="54"/>
      <c r="J1048" s="27"/>
      <c r="K1048" s="27"/>
      <c r="L1048" s="27"/>
      <c r="M1048" s="27"/>
      <c r="N1048" s="27"/>
      <c r="O1048" s="27"/>
      <c r="P1048" s="27"/>
      <c r="Q1048" s="27"/>
      <c r="R1048" s="55"/>
      <c r="S1048" s="37"/>
      <c r="T1048" s="56"/>
      <c r="U1048" s="56"/>
      <c r="V1048" s="57"/>
      <c r="W1048" s="27"/>
      <c r="X1048" s="56"/>
      <c r="Y1048" s="56"/>
      <c r="Z1048" s="56"/>
      <c r="AA1048" s="56"/>
      <c r="AB1048" s="56"/>
      <c r="AC1048" s="56"/>
      <c r="AD1048" s="56"/>
      <c r="AE1048" s="56"/>
      <c r="AF1048" s="56"/>
      <c r="AG1048" s="56"/>
    </row>
    <row r="1049">
      <c r="A1049" s="53"/>
      <c r="B1049" s="27"/>
      <c r="C1049" s="37"/>
      <c r="D1049" s="37"/>
      <c r="E1049" s="37"/>
      <c r="F1049" s="37"/>
      <c r="G1049" s="27"/>
      <c r="H1049" s="27"/>
      <c r="I1049" s="54"/>
      <c r="J1049" s="27"/>
      <c r="K1049" s="27"/>
      <c r="L1049" s="27"/>
      <c r="M1049" s="27"/>
      <c r="N1049" s="27"/>
      <c r="O1049" s="27"/>
      <c r="P1049" s="27"/>
      <c r="Q1049" s="27"/>
      <c r="R1049" s="55"/>
      <c r="S1049" s="37"/>
      <c r="T1049" s="56"/>
      <c r="U1049" s="56"/>
      <c r="V1049" s="57"/>
      <c r="W1049" s="27"/>
      <c r="X1049" s="56"/>
      <c r="Y1049" s="56"/>
      <c r="Z1049" s="56"/>
      <c r="AA1049" s="56"/>
      <c r="AB1049" s="56"/>
      <c r="AC1049" s="56"/>
      <c r="AD1049" s="56"/>
      <c r="AE1049" s="56"/>
      <c r="AF1049" s="56"/>
      <c r="AG1049" s="56"/>
    </row>
    <row r="1050">
      <c r="A1050" s="53"/>
      <c r="B1050" s="27"/>
      <c r="C1050" s="37"/>
      <c r="D1050" s="37"/>
      <c r="E1050" s="37"/>
      <c r="F1050" s="37"/>
      <c r="G1050" s="27"/>
      <c r="H1050" s="27"/>
      <c r="I1050" s="54"/>
      <c r="J1050" s="27"/>
      <c r="K1050" s="27"/>
      <c r="L1050" s="27"/>
      <c r="M1050" s="27"/>
      <c r="N1050" s="27"/>
      <c r="O1050" s="27"/>
      <c r="P1050" s="27"/>
      <c r="Q1050" s="27"/>
      <c r="R1050" s="55"/>
      <c r="S1050" s="37"/>
      <c r="T1050" s="56"/>
      <c r="U1050" s="56"/>
      <c r="V1050" s="57"/>
      <c r="W1050" s="27"/>
      <c r="X1050" s="56"/>
      <c r="Y1050" s="56"/>
      <c r="Z1050" s="56"/>
      <c r="AA1050" s="56"/>
      <c r="AB1050" s="56"/>
      <c r="AC1050" s="56"/>
      <c r="AD1050" s="56"/>
      <c r="AE1050" s="56"/>
      <c r="AF1050" s="56"/>
      <c r="AG1050" s="56"/>
    </row>
    <row r="1051">
      <c r="A1051" s="53"/>
      <c r="B1051" s="27"/>
      <c r="C1051" s="37"/>
      <c r="D1051" s="37"/>
      <c r="E1051" s="37"/>
      <c r="F1051" s="37"/>
      <c r="G1051" s="27"/>
      <c r="H1051" s="27"/>
      <c r="I1051" s="54"/>
      <c r="J1051" s="27"/>
      <c r="K1051" s="27"/>
      <c r="L1051" s="27"/>
      <c r="M1051" s="27"/>
      <c r="N1051" s="27"/>
      <c r="O1051" s="27"/>
      <c r="P1051" s="27"/>
      <c r="Q1051" s="27"/>
      <c r="R1051" s="55"/>
      <c r="S1051" s="37"/>
      <c r="T1051" s="56"/>
      <c r="U1051" s="56"/>
      <c r="V1051" s="57"/>
      <c r="W1051" s="27"/>
      <c r="X1051" s="56"/>
      <c r="Y1051" s="56"/>
      <c r="Z1051" s="56"/>
      <c r="AA1051" s="56"/>
      <c r="AB1051" s="56"/>
      <c r="AC1051" s="56"/>
      <c r="AD1051" s="56"/>
      <c r="AE1051" s="56"/>
      <c r="AF1051" s="56"/>
      <c r="AG1051" s="56"/>
    </row>
    <row r="1052">
      <c r="A1052" s="53"/>
      <c r="B1052" s="27"/>
      <c r="C1052" s="37"/>
      <c r="D1052" s="37"/>
      <c r="E1052" s="37"/>
      <c r="F1052" s="37"/>
      <c r="G1052" s="27"/>
      <c r="H1052" s="27"/>
      <c r="I1052" s="54"/>
      <c r="J1052" s="27"/>
      <c r="K1052" s="27"/>
      <c r="L1052" s="27"/>
      <c r="M1052" s="27"/>
      <c r="N1052" s="27"/>
      <c r="O1052" s="27"/>
      <c r="P1052" s="27"/>
      <c r="Q1052" s="27"/>
      <c r="R1052" s="55"/>
      <c r="S1052" s="37"/>
      <c r="T1052" s="56"/>
      <c r="U1052" s="56"/>
      <c r="V1052" s="57"/>
      <c r="W1052" s="27"/>
      <c r="X1052" s="56"/>
      <c r="Y1052" s="56"/>
      <c r="Z1052" s="56"/>
      <c r="AA1052" s="56"/>
      <c r="AB1052" s="56"/>
      <c r="AC1052" s="56"/>
      <c r="AD1052" s="56"/>
      <c r="AE1052" s="56"/>
      <c r="AF1052" s="56"/>
      <c r="AG1052" s="56"/>
    </row>
    <row r="1053">
      <c r="A1053" s="53"/>
      <c r="B1053" s="27"/>
      <c r="C1053" s="37"/>
      <c r="D1053" s="37"/>
      <c r="E1053" s="37"/>
      <c r="F1053" s="37"/>
      <c r="G1053" s="27"/>
      <c r="H1053" s="27"/>
      <c r="I1053" s="54"/>
      <c r="J1053" s="27"/>
      <c r="K1053" s="27"/>
      <c r="L1053" s="27"/>
      <c r="M1053" s="27"/>
      <c r="N1053" s="27"/>
      <c r="O1053" s="27"/>
      <c r="P1053" s="27"/>
      <c r="Q1053" s="27"/>
      <c r="R1053" s="55"/>
      <c r="S1053" s="37"/>
      <c r="T1053" s="56"/>
      <c r="U1053" s="56"/>
      <c r="V1053" s="57"/>
      <c r="W1053" s="27"/>
      <c r="X1053" s="56"/>
      <c r="Y1053" s="56"/>
      <c r="Z1053" s="56"/>
      <c r="AA1053" s="56"/>
      <c r="AB1053" s="56"/>
      <c r="AC1053" s="56"/>
      <c r="AD1053" s="56"/>
      <c r="AE1053" s="56"/>
      <c r="AF1053" s="56"/>
      <c r="AG1053" s="56"/>
    </row>
    <row r="1054">
      <c r="A1054" s="53"/>
      <c r="B1054" s="27"/>
      <c r="C1054" s="37"/>
      <c r="D1054" s="37"/>
      <c r="E1054" s="37"/>
      <c r="F1054" s="37"/>
      <c r="G1054" s="27"/>
      <c r="H1054" s="27"/>
      <c r="I1054" s="54"/>
      <c r="J1054" s="27"/>
      <c r="K1054" s="27"/>
      <c r="L1054" s="27"/>
      <c r="M1054" s="27"/>
      <c r="N1054" s="27"/>
      <c r="O1054" s="27"/>
      <c r="P1054" s="27"/>
      <c r="Q1054" s="27"/>
      <c r="R1054" s="55"/>
      <c r="S1054" s="37"/>
      <c r="T1054" s="56"/>
      <c r="U1054" s="56"/>
      <c r="V1054" s="57"/>
      <c r="W1054" s="27"/>
      <c r="X1054" s="56"/>
      <c r="Y1054" s="56"/>
      <c r="Z1054" s="56"/>
      <c r="AA1054" s="56"/>
      <c r="AB1054" s="56"/>
      <c r="AC1054" s="56"/>
      <c r="AD1054" s="56"/>
      <c r="AE1054" s="56"/>
      <c r="AF1054" s="56"/>
      <c r="AG1054" s="56"/>
    </row>
    <row r="1055">
      <c r="A1055" s="53"/>
      <c r="B1055" s="27"/>
      <c r="C1055" s="37"/>
      <c r="D1055" s="37"/>
      <c r="E1055" s="37"/>
      <c r="F1055" s="37"/>
      <c r="G1055" s="27"/>
      <c r="H1055" s="27"/>
      <c r="I1055" s="54"/>
      <c r="J1055" s="27"/>
      <c r="K1055" s="27"/>
      <c r="L1055" s="27"/>
      <c r="M1055" s="27"/>
      <c r="N1055" s="27"/>
      <c r="O1055" s="27"/>
      <c r="P1055" s="27"/>
      <c r="Q1055" s="27"/>
      <c r="R1055" s="55"/>
      <c r="S1055" s="37"/>
      <c r="T1055" s="56"/>
      <c r="U1055" s="56"/>
      <c r="V1055" s="57"/>
      <c r="W1055" s="27"/>
      <c r="X1055" s="56"/>
      <c r="Y1055" s="56"/>
      <c r="Z1055" s="56"/>
      <c r="AA1055" s="56"/>
      <c r="AB1055" s="56"/>
      <c r="AC1055" s="56"/>
      <c r="AD1055" s="56"/>
      <c r="AE1055" s="56"/>
      <c r="AF1055" s="56"/>
      <c r="AG1055" s="56"/>
    </row>
    <row r="1056">
      <c r="A1056" s="53"/>
      <c r="B1056" s="27"/>
      <c r="C1056" s="37"/>
      <c r="D1056" s="37"/>
      <c r="E1056" s="37"/>
      <c r="F1056" s="37"/>
      <c r="G1056" s="27"/>
      <c r="H1056" s="27"/>
      <c r="I1056" s="54"/>
      <c r="J1056" s="27"/>
      <c r="K1056" s="27"/>
      <c r="L1056" s="27"/>
      <c r="M1056" s="27"/>
      <c r="N1056" s="27"/>
      <c r="O1056" s="27"/>
      <c r="P1056" s="27"/>
      <c r="Q1056" s="27"/>
      <c r="R1056" s="55"/>
      <c r="S1056" s="37"/>
      <c r="T1056" s="56"/>
      <c r="U1056" s="56"/>
      <c r="V1056" s="57"/>
      <c r="W1056" s="27"/>
      <c r="X1056" s="56"/>
      <c r="Y1056" s="56"/>
      <c r="Z1056" s="56"/>
      <c r="AA1056" s="56"/>
      <c r="AB1056" s="56"/>
      <c r="AC1056" s="56"/>
      <c r="AD1056" s="56"/>
      <c r="AE1056" s="56"/>
      <c r="AF1056" s="56"/>
      <c r="AG1056" s="56"/>
    </row>
    <row r="1057">
      <c r="A1057" s="53"/>
      <c r="B1057" s="27"/>
      <c r="C1057" s="37"/>
      <c r="D1057" s="37"/>
      <c r="E1057" s="37"/>
      <c r="F1057" s="37"/>
      <c r="G1057" s="27"/>
      <c r="H1057" s="27"/>
      <c r="I1057" s="54"/>
      <c r="J1057" s="27"/>
      <c r="K1057" s="27"/>
      <c r="L1057" s="27"/>
      <c r="M1057" s="27"/>
      <c r="N1057" s="27"/>
      <c r="O1057" s="27"/>
      <c r="P1057" s="27"/>
      <c r="Q1057" s="27"/>
      <c r="R1057" s="55"/>
      <c r="S1057" s="37"/>
      <c r="T1057" s="56"/>
      <c r="U1057" s="56"/>
      <c r="V1057" s="57"/>
      <c r="W1057" s="27"/>
      <c r="X1057" s="56"/>
      <c r="Y1057" s="56"/>
      <c r="Z1057" s="56"/>
      <c r="AA1057" s="56"/>
      <c r="AB1057" s="56"/>
      <c r="AC1057" s="56"/>
      <c r="AD1057" s="56"/>
      <c r="AE1057" s="56"/>
      <c r="AF1057" s="56"/>
      <c r="AG1057" s="56"/>
    </row>
    <row r="1058">
      <c r="A1058" s="53"/>
      <c r="B1058" s="27"/>
      <c r="C1058" s="37"/>
      <c r="D1058" s="37"/>
      <c r="E1058" s="37"/>
      <c r="F1058" s="37"/>
      <c r="G1058" s="27"/>
      <c r="H1058" s="27"/>
      <c r="I1058" s="54"/>
      <c r="J1058" s="27"/>
      <c r="K1058" s="27"/>
      <c r="L1058" s="27"/>
      <c r="M1058" s="27"/>
      <c r="N1058" s="27"/>
      <c r="O1058" s="27"/>
      <c r="P1058" s="27"/>
      <c r="Q1058" s="27"/>
      <c r="R1058" s="55"/>
      <c r="S1058" s="37"/>
      <c r="T1058" s="56"/>
      <c r="U1058" s="56"/>
      <c r="V1058" s="57"/>
      <c r="W1058" s="27"/>
      <c r="X1058" s="56"/>
      <c r="Y1058" s="56"/>
      <c r="Z1058" s="56"/>
      <c r="AA1058" s="56"/>
      <c r="AB1058" s="56"/>
      <c r="AC1058" s="56"/>
      <c r="AD1058" s="56"/>
      <c r="AE1058" s="56"/>
      <c r="AF1058" s="56"/>
      <c r="AG1058" s="56"/>
    </row>
    <row r="1059">
      <c r="A1059" s="53"/>
      <c r="B1059" s="27"/>
      <c r="C1059" s="37"/>
      <c r="D1059" s="37"/>
      <c r="E1059" s="37"/>
      <c r="F1059" s="37"/>
      <c r="G1059" s="27"/>
      <c r="H1059" s="27"/>
      <c r="I1059" s="54"/>
      <c r="J1059" s="27"/>
      <c r="K1059" s="27"/>
      <c r="L1059" s="27"/>
      <c r="M1059" s="27"/>
      <c r="N1059" s="27"/>
      <c r="O1059" s="27"/>
      <c r="P1059" s="27"/>
      <c r="Q1059" s="27"/>
      <c r="R1059" s="55"/>
      <c r="S1059" s="37"/>
      <c r="T1059" s="56"/>
      <c r="U1059" s="56"/>
      <c r="V1059" s="57"/>
      <c r="W1059" s="27"/>
      <c r="X1059" s="56"/>
      <c r="Y1059" s="56"/>
      <c r="Z1059" s="56"/>
      <c r="AA1059" s="56"/>
      <c r="AB1059" s="56"/>
      <c r="AC1059" s="56"/>
      <c r="AD1059" s="56"/>
      <c r="AE1059" s="56"/>
      <c r="AF1059" s="56"/>
      <c r="AG1059" s="56"/>
    </row>
    <row r="1060">
      <c r="A1060" s="53"/>
      <c r="B1060" s="27"/>
      <c r="C1060" s="37"/>
      <c r="D1060" s="37"/>
      <c r="E1060" s="37"/>
      <c r="F1060" s="37"/>
      <c r="G1060" s="27"/>
      <c r="H1060" s="27"/>
      <c r="I1060" s="54"/>
      <c r="J1060" s="27"/>
      <c r="K1060" s="27"/>
      <c r="L1060" s="27"/>
      <c r="M1060" s="27"/>
      <c r="N1060" s="27"/>
      <c r="O1060" s="27"/>
      <c r="P1060" s="27"/>
      <c r="Q1060" s="27"/>
      <c r="R1060" s="55"/>
      <c r="S1060" s="37"/>
      <c r="T1060" s="56"/>
      <c r="U1060" s="56"/>
      <c r="V1060" s="57"/>
      <c r="W1060" s="27"/>
      <c r="X1060" s="56"/>
      <c r="Y1060" s="56"/>
      <c r="Z1060" s="56"/>
      <c r="AA1060" s="56"/>
      <c r="AB1060" s="56"/>
      <c r="AC1060" s="56"/>
      <c r="AD1060" s="56"/>
      <c r="AE1060" s="56"/>
      <c r="AF1060" s="56"/>
      <c r="AG1060" s="56"/>
    </row>
    <row r="1061">
      <c r="A1061" s="53"/>
      <c r="B1061" s="27"/>
      <c r="C1061" s="37"/>
      <c r="D1061" s="37"/>
      <c r="E1061" s="37"/>
      <c r="F1061" s="37"/>
      <c r="G1061" s="27"/>
      <c r="H1061" s="27"/>
      <c r="I1061" s="54"/>
      <c r="J1061" s="27"/>
      <c r="K1061" s="27"/>
      <c r="L1061" s="27"/>
      <c r="M1061" s="27"/>
      <c r="N1061" s="27"/>
      <c r="O1061" s="27"/>
      <c r="P1061" s="27"/>
      <c r="Q1061" s="27"/>
      <c r="R1061" s="55"/>
      <c r="S1061" s="37"/>
      <c r="T1061" s="56"/>
      <c r="U1061" s="56"/>
      <c r="V1061" s="57"/>
      <c r="W1061" s="27"/>
      <c r="X1061" s="56"/>
      <c r="Y1061" s="56"/>
      <c r="Z1061" s="56"/>
      <c r="AA1061" s="56"/>
      <c r="AB1061" s="56"/>
      <c r="AC1061" s="56"/>
      <c r="AD1061" s="56"/>
      <c r="AE1061" s="56"/>
      <c r="AF1061" s="56"/>
      <c r="AG1061" s="56"/>
    </row>
    <row r="1062">
      <c r="A1062" s="53"/>
      <c r="B1062" s="27"/>
      <c r="C1062" s="37"/>
      <c r="D1062" s="37"/>
      <c r="E1062" s="37"/>
      <c r="F1062" s="37"/>
      <c r="G1062" s="27"/>
      <c r="H1062" s="27"/>
      <c r="I1062" s="54"/>
      <c r="J1062" s="27"/>
      <c r="K1062" s="27"/>
      <c r="L1062" s="27"/>
      <c r="M1062" s="27"/>
      <c r="N1062" s="27"/>
      <c r="O1062" s="27"/>
      <c r="P1062" s="27"/>
      <c r="Q1062" s="27"/>
      <c r="R1062" s="55"/>
      <c r="S1062" s="37"/>
      <c r="T1062" s="56"/>
      <c r="U1062" s="56"/>
      <c r="V1062" s="57"/>
      <c r="W1062" s="27"/>
      <c r="X1062" s="56"/>
      <c r="Y1062" s="56"/>
      <c r="Z1062" s="56"/>
      <c r="AA1062" s="56"/>
      <c r="AB1062" s="56"/>
      <c r="AC1062" s="56"/>
      <c r="AD1062" s="56"/>
      <c r="AE1062" s="56"/>
      <c r="AF1062" s="56"/>
      <c r="AG1062" s="56"/>
    </row>
    <row r="1063">
      <c r="A1063" s="53"/>
      <c r="B1063" s="27"/>
      <c r="C1063" s="37"/>
      <c r="D1063" s="37"/>
      <c r="E1063" s="37"/>
      <c r="F1063" s="37"/>
      <c r="G1063" s="27"/>
      <c r="H1063" s="27"/>
      <c r="I1063" s="54"/>
      <c r="J1063" s="27"/>
      <c r="K1063" s="27"/>
      <c r="L1063" s="27"/>
      <c r="M1063" s="27"/>
      <c r="N1063" s="27"/>
      <c r="O1063" s="27"/>
      <c r="P1063" s="27"/>
      <c r="Q1063" s="27"/>
      <c r="R1063" s="55"/>
      <c r="S1063" s="37"/>
      <c r="T1063" s="56"/>
      <c r="U1063" s="56"/>
      <c r="V1063" s="57"/>
      <c r="W1063" s="27"/>
      <c r="X1063" s="56"/>
      <c r="Y1063" s="56"/>
      <c r="Z1063" s="56"/>
      <c r="AA1063" s="56"/>
      <c r="AB1063" s="56"/>
      <c r="AC1063" s="56"/>
      <c r="AD1063" s="56"/>
      <c r="AE1063" s="56"/>
      <c r="AF1063" s="56"/>
      <c r="AG1063" s="56"/>
    </row>
    <row r="1064">
      <c r="A1064" s="53"/>
      <c r="B1064" s="27"/>
      <c r="C1064" s="37"/>
      <c r="D1064" s="37"/>
      <c r="E1064" s="37"/>
      <c r="F1064" s="37"/>
      <c r="G1064" s="27"/>
      <c r="H1064" s="27"/>
      <c r="I1064" s="54"/>
      <c r="J1064" s="27"/>
      <c r="K1064" s="27"/>
      <c r="L1064" s="27"/>
      <c r="M1064" s="27"/>
      <c r="N1064" s="27"/>
      <c r="O1064" s="27"/>
      <c r="P1064" s="27"/>
      <c r="Q1064" s="27"/>
      <c r="R1064" s="55"/>
      <c r="S1064" s="37"/>
      <c r="T1064" s="56"/>
      <c r="U1064" s="56"/>
      <c r="V1064" s="57"/>
      <c r="W1064" s="27"/>
      <c r="X1064" s="56"/>
      <c r="Y1064" s="56"/>
      <c r="Z1064" s="56"/>
      <c r="AA1064" s="56"/>
      <c r="AB1064" s="56"/>
      <c r="AC1064" s="56"/>
      <c r="AD1064" s="56"/>
      <c r="AE1064" s="56"/>
      <c r="AF1064" s="56"/>
      <c r="AG1064" s="56"/>
    </row>
    <row r="1065">
      <c r="A1065" s="53"/>
      <c r="B1065" s="27"/>
      <c r="C1065" s="37"/>
      <c r="D1065" s="37"/>
      <c r="E1065" s="37"/>
      <c r="F1065" s="37"/>
      <c r="G1065" s="27"/>
      <c r="H1065" s="27"/>
      <c r="I1065" s="54"/>
      <c r="J1065" s="27"/>
      <c r="K1065" s="27"/>
      <c r="L1065" s="27"/>
      <c r="M1065" s="27"/>
      <c r="N1065" s="27"/>
      <c r="O1065" s="27"/>
      <c r="P1065" s="27"/>
      <c r="Q1065" s="27"/>
      <c r="R1065" s="55"/>
      <c r="S1065" s="37"/>
      <c r="T1065" s="56"/>
      <c r="U1065" s="56"/>
      <c r="V1065" s="57"/>
      <c r="W1065" s="27"/>
      <c r="X1065" s="56"/>
      <c r="Y1065" s="56"/>
      <c r="Z1065" s="56"/>
      <c r="AA1065" s="56"/>
      <c r="AB1065" s="56"/>
      <c r="AC1065" s="56"/>
      <c r="AD1065" s="56"/>
      <c r="AE1065" s="56"/>
      <c r="AF1065" s="56"/>
      <c r="AG1065" s="56"/>
    </row>
    <row r="1066">
      <c r="A1066" s="53"/>
      <c r="B1066" s="27"/>
      <c r="C1066" s="37"/>
      <c r="D1066" s="37"/>
      <c r="E1066" s="37"/>
      <c r="F1066" s="37"/>
      <c r="G1066" s="27"/>
      <c r="H1066" s="27"/>
      <c r="I1066" s="54"/>
      <c r="J1066" s="27"/>
      <c r="K1066" s="27"/>
      <c r="L1066" s="27"/>
      <c r="M1066" s="27"/>
      <c r="N1066" s="27"/>
      <c r="O1066" s="27"/>
      <c r="P1066" s="27"/>
      <c r="Q1066" s="27"/>
      <c r="R1066" s="55"/>
      <c r="S1066" s="37"/>
      <c r="T1066" s="56"/>
      <c r="U1066" s="56"/>
      <c r="V1066" s="57"/>
      <c r="W1066" s="27"/>
      <c r="X1066" s="56"/>
      <c r="Y1066" s="56"/>
      <c r="Z1066" s="56"/>
      <c r="AA1066" s="56"/>
      <c r="AB1066" s="56"/>
      <c r="AC1066" s="56"/>
      <c r="AD1066" s="56"/>
      <c r="AE1066" s="56"/>
      <c r="AF1066" s="56"/>
      <c r="AG1066" s="56"/>
    </row>
    <row r="1067">
      <c r="A1067" s="53"/>
      <c r="B1067" s="27"/>
      <c r="C1067" s="37"/>
      <c r="D1067" s="37"/>
      <c r="E1067" s="37"/>
      <c r="F1067" s="37"/>
      <c r="G1067" s="27"/>
      <c r="H1067" s="27"/>
      <c r="I1067" s="54"/>
      <c r="J1067" s="27"/>
      <c r="K1067" s="27"/>
      <c r="L1067" s="27"/>
      <c r="M1067" s="27"/>
      <c r="N1067" s="27"/>
      <c r="O1067" s="27"/>
      <c r="P1067" s="27"/>
      <c r="Q1067" s="27"/>
      <c r="R1067" s="55"/>
      <c r="S1067" s="37"/>
      <c r="T1067" s="56"/>
      <c r="U1067" s="56"/>
      <c r="V1067" s="57"/>
      <c r="W1067" s="27"/>
      <c r="X1067" s="56"/>
      <c r="Y1067" s="56"/>
      <c r="Z1067" s="56"/>
      <c r="AA1067" s="56"/>
      <c r="AB1067" s="56"/>
      <c r="AC1067" s="56"/>
      <c r="AD1067" s="56"/>
      <c r="AE1067" s="56"/>
      <c r="AF1067" s="56"/>
      <c r="AG1067" s="56"/>
    </row>
    <row r="1068">
      <c r="A1068" s="53"/>
      <c r="B1068" s="27"/>
      <c r="C1068" s="37"/>
      <c r="D1068" s="37"/>
      <c r="E1068" s="37"/>
      <c r="F1068" s="37"/>
      <c r="G1068" s="27"/>
      <c r="H1068" s="27"/>
      <c r="I1068" s="54"/>
      <c r="J1068" s="27"/>
      <c r="K1068" s="27"/>
      <c r="L1068" s="27"/>
      <c r="M1068" s="27"/>
      <c r="N1068" s="27"/>
      <c r="O1068" s="27"/>
      <c r="P1068" s="27"/>
      <c r="Q1068" s="27"/>
      <c r="R1068" s="55"/>
      <c r="S1068" s="37"/>
      <c r="T1068" s="56"/>
      <c r="U1068" s="56"/>
      <c r="V1068" s="57"/>
      <c r="W1068" s="27"/>
      <c r="X1068" s="56"/>
      <c r="Y1068" s="56"/>
      <c r="Z1068" s="56"/>
      <c r="AA1068" s="56"/>
      <c r="AB1068" s="56"/>
      <c r="AC1068" s="56"/>
      <c r="AD1068" s="56"/>
      <c r="AE1068" s="56"/>
      <c r="AF1068" s="56"/>
      <c r="AG1068" s="56"/>
    </row>
    <row r="1069">
      <c r="A1069" s="53"/>
      <c r="B1069" s="27"/>
      <c r="C1069" s="37"/>
      <c r="D1069" s="37"/>
      <c r="E1069" s="37"/>
      <c r="F1069" s="37"/>
      <c r="G1069" s="27"/>
      <c r="H1069" s="27"/>
      <c r="I1069" s="54"/>
      <c r="J1069" s="27"/>
      <c r="K1069" s="27"/>
      <c r="L1069" s="27"/>
      <c r="M1069" s="27"/>
      <c r="N1069" s="27"/>
      <c r="O1069" s="27"/>
      <c r="P1069" s="27"/>
      <c r="Q1069" s="27"/>
      <c r="R1069" s="55"/>
      <c r="S1069" s="37"/>
      <c r="T1069" s="56"/>
      <c r="U1069" s="56"/>
      <c r="V1069" s="57"/>
      <c r="W1069" s="27"/>
      <c r="X1069" s="56"/>
      <c r="Y1069" s="56"/>
      <c r="Z1069" s="56"/>
      <c r="AA1069" s="56"/>
      <c r="AB1069" s="56"/>
      <c r="AC1069" s="56"/>
      <c r="AD1069" s="56"/>
      <c r="AE1069" s="56"/>
      <c r="AF1069" s="56"/>
      <c r="AG1069" s="56"/>
    </row>
    <row r="1070">
      <c r="A1070" s="53"/>
      <c r="B1070" s="27"/>
      <c r="C1070" s="37"/>
      <c r="D1070" s="37"/>
      <c r="E1070" s="37"/>
      <c r="F1070" s="37"/>
      <c r="G1070" s="27"/>
      <c r="H1070" s="27"/>
      <c r="I1070" s="54"/>
      <c r="J1070" s="27"/>
      <c r="K1070" s="27"/>
      <c r="L1070" s="27"/>
      <c r="M1070" s="27"/>
      <c r="N1070" s="27"/>
      <c r="O1070" s="27"/>
      <c r="P1070" s="27"/>
      <c r="Q1070" s="27"/>
      <c r="R1070" s="55"/>
      <c r="S1070" s="37"/>
      <c r="T1070" s="56"/>
      <c r="U1070" s="56"/>
      <c r="V1070" s="57"/>
      <c r="W1070" s="27"/>
      <c r="X1070" s="56"/>
      <c r="Y1070" s="56"/>
      <c r="Z1070" s="56"/>
      <c r="AA1070" s="56"/>
      <c r="AB1070" s="56"/>
      <c r="AC1070" s="56"/>
      <c r="AD1070" s="56"/>
      <c r="AE1070" s="56"/>
      <c r="AF1070" s="56"/>
      <c r="AG1070" s="56"/>
    </row>
    <row r="1071">
      <c r="A1071" s="53"/>
      <c r="B1071" s="27"/>
      <c r="C1071" s="37"/>
      <c r="D1071" s="37"/>
      <c r="E1071" s="37"/>
      <c r="F1071" s="37"/>
      <c r="G1071" s="27"/>
      <c r="H1071" s="27"/>
      <c r="I1071" s="54"/>
      <c r="J1071" s="27"/>
      <c r="K1071" s="27"/>
      <c r="L1071" s="27"/>
      <c r="M1071" s="27"/>
      <c r="N1071" s="27"/>
      <c r="O1071" s="27"/>
      <c r="P1071" s="27"/>
      <c r="Q1071" s="27"/>
      <c r="R1071" s="55"/>
      <c r="S1071" s="37"/>
      <c r="T1071" s="56"/>
      <c r="U1071" s="56"/>
      <c r="V1071" s="57"/>
      <c r="W1071" s="27"/>
      <c r="X1071" s="56"/>
      <c r="Y1071" s="56"/>
      <c r="Z1071" s="56"/>
      <c r="AA1071" s="56"/>
      <c r="AB1071" s="56"/>
      <c r="AC1071" s="56"/>
      <c r="AD1071" s="56"/>
      <c r="AE1071" s="56"/>
      <c r="AF1071" s="56"/>
      <c r="AG1071" s="56"/>
    </row>
    <row r="1072">
      <c r="A1072" s="53"/>
      <c r="B1072" s="27"/>
      <c r="C1072" s="37"/>
      <c r="D1072" s="37"/>
      <c r="E1072" s="37"/>
      <c r="F1072" s="37"/>
      <c r="G1072" s="27"/>
      <c r="H1072" s="27"/>
      <c r="I1072" s="54"/>
      <c r="J1072" s="27"/>
      <c r="K1072" s="27"/>
      <c r="L1072" s="27"/>
      <c r="M1072" s="27"/>
      <c r="N1072" s="27"/>
      <c r="O1072" s="27"/>
      <c r="P1072" s="27"/>
      <c r="Q1072" s="27"/>
      <c r="R1072" s="55"/>
      <c r="S1072" s="37"/>
      <c r="T1072" s="56"/>
      <c r="U1072" s="56"/>
      <c r="V1072" s="57"/>
      <c r="W1072" s="27"/>
      <c r="X1072" s="56"/>
      <c r="Y1072" s="56"/>
      <c r="Z1072" s="56"/>
      <c r="AA1072" s="56"/>
      <c r="AB1072" s="56"/>
      <c r="AC1072" s="56"/>
      <c r="AD1072" s="56"/>
      <c r="AE1072" s="56"/>
      <c r="AF1072" s="56"/>
      <c r="AG1072" s="56"/>
    </row>
    <row r="1073">
      <c r="A1073" s="53"/>
      <c r="B1073" s="27"/>
      <c r="C1073" s="37"/>
      <c r="D1073" s="37"/>
      <c r="E1073" s="37"/>
      <c r="F1073" s="37"/>
      <c r="G1073" s="27"/>
      <c r="H1073" s="27"/>
      <c r="I1073" s="54"/>
      <c r="J1073" s="27"/>
      <c r="K1073" s="27"/>
      <c r="L1073" s="27"/>
      <c r="M1073" s="27"/>
      <c r="N1073" s="27"/>
      <c r="O1073" s="27"/>
      <c r="P1073" s="27"/>
      <c r="Q1073" s="27"/>
      <c r="R1073" s="55"/>
      <c r="S1073" s="37"/>
      <c r="T1073" s="56"/>
      <c r="U1073" s="56"/>
      <c r="V1073" s="57"/>
      <c r="W1073" s="27"/>
      <c r="X1073" s="56"/>
      <c r="Y1073" s="56"/>
      <c r="Z1073" s="56"/>
      <c r="AA1073" s="56"/>
      <c r="AB1073" s="56"/>
      <c r="AC1073" s="56"/>
      <c r="AD1073" s="56"/>
      <c r="AE1073" s="56"/>
      <c r="AF1073" s="56"/>
      <c r="AG1073" s="56"/>
    </row>
    <row r="1074">
      <c r="A1074" s="53"/>
      <c r="B1074" s="27"/>
      <c r="C1074" s="37"/>
      <c r="D1074" s="37"/>
      <c r="E1074" s="37"/>
      <c r="F1074" s="37"/>
      <c r="G1074" s="27"/>
      <c r="H1074" s="27"/>
      <c r="I1074" s="54"/>
      <c r="J1074" s="27"/>
      <c r="K1074" s="27"/>
      <c r="L1074" s="27"/>
      <c r="M1074" s="27"/>
      <c r="N1074" s="27"/>
      <c r="O1074" s="27"/>
      <c r="P1074" s="27"/>
      <c r="Q1074" s="27"/>
      <c r="R1074" s="55"/>
      <c r="S1074" s="37"/>
      <c r="T1074" s="56"/>
      <c r="U1074" s="56"/>
      <c r="V1074" s="57"/>
      <c r="W1074" s="27"/>
      <c r="X1074" s="56"/>
      <c r="Y1074" s="56"/>
      <c r="Z1074" s="56"/>
      <c r="AA1074" s="56"/>
      <c r="AB1074" s="56"/>
      <c r="AC1074" s="56"/>
      <c r="AD1074" s="56"/>
      <c r="AE1074" s="56"/>
      <c r="AF1074" s="56"/>
      <c r="AG1074" s="56"/>
    </row>
    <row r="1075">
      <c r="A1075" s="53"/>
      <c r="B1075" s="27"/>
      <c r="C1075" s="37"/>
      <c r="D1075" s="37"/>
      <c r="E1075" s="37"/>
      <c r="F1075" s="37"/>
      <c r="G1075" s="27"/>
      <c r="H1075" s="27"/>
      <c r="I1075" s="54"/>
      <c r="J1075" s="27"/>
      <c r="K1075" s="27"/>
      <c r="L1075" s="27"/>
      <c r="M1075" s="27"/>
      <c r="N1075" s="27"/>
      <c r="O1075" s="27"/>
      <c r="P1075" s="27"/>
      <c r="Q1075" s="27"/>
      <c r="R1075" s="55"/>
      <c r="S1075" s="37"/>
      <c r="T1075" s="56"/>
      <c r="U1075" s="56"/>
      <c r="V1075" s="57"/>
      <c r="W1075" s="27"/>
      <c r="X1075" s="56"/>
      <c r="Y1075" s="56"/>
      <c r="Z1075" s="56"/>
      <c r="AA1075" s="56"/>
      <c r="AB1075" s="56"/>
      <c r="AC1075" s="56"/>
      <c r="AD1075" s="56"/>
      <c r="AE1075" s="56"/>
      <c r="AF1075" s="56"/>
      <c r="AG1075" s="56"/>
    </row>
    <row r="1076">
      <c r="A1076" s="53"/>
      <c r="B1076" s="27"/>
      <c r="C1076" s="37"/>
      <c r="D1076" s="37"/>
      <c r="E1076" s="37"/>
      <c r="F1076" s="37"/>
      <c r="G1076" s="27"/>
      <c r="H1076" s="27"/>
      <c r="I1076" s="54"/>
      <c r="J1076" s="27"/>
      <c r="K1076" s="27"/>
      <c r="L1076" s="27"/>
      <c r="M1076" s="27"/>
      <c r="N1076" s="27"/>
      <c r="O1076" s="27"/>
      <c r="P1076" s="27"/>
      <c r="Q1076" s="27"/>
      <c r="R1076" s="55"/>
      <c r="S1076" s="37"/>
      <c r="T1076" s="56"/>
      <c r="U1076" s="56"/>
      <c r="V1076" s="57"/>
      <c r="W1076" s="27"/>
      <c r="X1076" s="56"/>
      <c r="Y1076" s="56"/>
      <c r="Z1076" s="56"/>
      <c r="AA1076" s="56"/>
      <c r="AB1076" s="56"/>
      <c r="AC1076" s="56"/>
      <c r="AD1076" s="56"/>
      <c r="AE1076" s="56"/>
      <c r="AF1076" s="56"/>
      <c r="AG1076" s="56"/>
    </row>
    <row r="1077">
      <c r="A1077" s="53"/>
      <c r="B1077" s="27"/>
      <c r="C1077" s="37"/>
      <c r="D1077" s="37"/>
      <c r="E1077" s="37"/>
      <c r="F1077" s="37"/>
      <c r="G1077" s="27"/>
      <c r="H1077" s="27"/>
      <c r="I1077" s="54"/>
      <c r="J1077" s="27"/>
      <c r="K1077" s="27"/>
      <c r="L1077" s="27"/>
      <c r="M1077" s="27"/>
      <c r="N1077" s="27"/>
      <c r="O1077" s="27"/>
      <c r="P1077" s="27"/>
      <c r="Q1077" s="27"/>
      <c r="R1077" s="55"/>
      <c r="S1077" s="37"/>
      <c r="T1077" s="56"/>
      <c r="U1077" s="56"/>
      <c r="V1077" s="57"/>
      <c r="W1077" s="27"/>
      <c r="X1077" s="56"/>
      <c r="Y1077" s="56"/>
      <c r="Z1077" s="56"/>
      <c r="AA1077" s="56"/>
      <c r="AB1077" s="56"/>
      <c r="AC1077" s="56"/>
      <c r="AD1077" s="56"/>
      <c r="AE1077" s="56"/>
      <c r="AF1077" s="56"/>
      <c r="AG1077" s="56"/>
    </row>
    <row r="1078">
      <c r="A1078" s="53"/>
      <c r="B1078" s="27"/>
      <c r="C1078" s="37"/>
      <c r="D1078" s="37"/>
      <c r="E1078" s="37"/>
      <c r="F1078" s="37"/>
      <c r="G1078" s="27"/>
      <c r="H1078" s="27"/>
      <c r="I1078" s="54"/>
      <c r="J1078" s="27"/>
      <c r="K1078" s="27"/>
      <c r="L1078" s="27"/>
      <c r="M1078" s="27"/>
      <c r="N1078" s="27"/>
      <c r="O1078" s="27"/>
      <c r="P1078" s="27"/>
      <c r="Q1078" s="27"/>
      <c r="R1078" s="55"/>
      <c r="S1078" s="37"/>
      <c r="T1078" s="56"/>
      <c r="U1078" s="56"/>
      <c r="V1078" s="57"/>
      <c r="W1078" s="27"/>
      <c r="X1078" s="56"/>
      <c r="Y1078" s="56"/>
      <c r="Z1078" s="56"/>
      <c r="AA1078" s="56"/>
      <c r="AB1078" s="56"/>
      <c r="AC1078" s="56"/>
      <c r="AD1078" s="56"/>
      <c r="AE1078" s="56"/>
      <c r="AF1078" s="56"/>
      <c r="AG1078" s="56"/>
    </row>
    <row r="1079">
      <c r="A1079" s="53"/>
      <c r="B1079" s="27"/>
      <c r="C1079" s="37"/>
      <c r="D1079" s="37"/>
      <c r="E1079" s="37"/>
      <c r="F1079" s="37"/>
      <c r="G1079" s="27"/>
      <c r="H1079" s="27"/>
      <c r="I1079" s="54"/>
      <c r="J1079" s="27"/>
      <c r="K1079" s="27"/>
      <c r="L1079" s="27"/>
      <c r="M1079" s="27"/>
      <c r="N1079" s="27"/>
      <c r="O1079" s="27"/>
      <c r="P1079" s="27"/>
      <c r="Q1079" s="27"/>
      <c r="R1079" s="55"/>
      <c r="S1079" s="37"/>
      <c r="T1079" s="56"/>
      <c r="U1079" s="56"/>
      <c r="V1079" s="57"/>
      <c r="W1079" s="27"/>
      <c r="X1079" s="56"/>
      <c r="Y1079" s="56"/>
      <c r="Z1079" s="56"/>
      <c r="AA1079" s="56"/>
      <c r="AB1079" s="56"/>
      <c r="AC1079" s="56"/>
      <c r="AD1079" s="56"/>
      <c r="AE1079" s="56"/>
      <c r="AF1079" s="56"/>
      <c r="AG1079" s="56"/>
    </row>
    <row r="1080">
      <c r="A1080" s="53"/>
      <c r="B1080" s="27"/>
      <c r="C1080" s="37"/>
      <c r="D1080" s="37"/>
      <c r="E1080" s="37"/>
      <c r="F1080" s="37"/>
      <c r="G1080" s="27"/>
      <c r="H1080" s="27"/>
      <c r="I1080" s="54"/>
      <c r="J1080" s="27"/>
      <c r="K1080" s="27"/>
      <c r="L1080" s="27"/>
      <c r="M1080" s="27"/>
      <c r="N1080" s="27"/>
      <c r="O1080" s="27"/>
      <c r="P1080" s="27"/>
      <c r="Q1080" s="27"/>
      <c r="R1080" s="55"/>
      <c r="S1080" s="37"/>
      <c r="T1080" s="56"/>
      <c r="U1080" s="56"/>
      <c r="V1080" s="57"/>
      <c r="W1080" s="27"/>
      <c r="X1080" s="56"/>
      <c r="Y1080" s="56"/>
      <c r="Z1080" s="56"/>
      <c r="AA1080" s="56"/>
      <c r="AB1080" s="56"/>
      <c r="AC1080" s="56"/>
      <c r="AD1080" s="56"/>
      <c r="AE1080" s="56"/>
      <c r="AF1080" s="56"/>
      <c r="AG1080" s="56"/>
    </row>
    <row r="1081">
      <c r="A1081" s="53"/>
      <c r="B1081" s="27"/>
      <c r="C1081" s="37"/>
      <c r="D1081" s="37"/>
      <c r="E1081" s="37"/>
      <c r="F1081" s="37"/>
      <c r="G1081" s="27"/>
      <c r="H1081" s="27"/>
      <c r="I1081" s="54"/>
      <c r="J1081" s="27"/>
      <c r="K1081" s="27"/>
      <c r="L1081" s="27"/>
      <c r="M1081" s="27"/>
      <c r="N1081" s="27"/>
      <c r="O1081" s="27"/>
      <c r="P1081" s="27"/>
      <c r="Q1081" s="27"/>
      <c r="R1081" s="55"/>
      <c r="S1081" s="37"/>
      <c r="T1081" s="56"/>
      <c r="U1081" s="56"/>
      <c r="V1081" s="57"/>
      <c r="W1081" s="27"/>
      <c r="X1081" s="56"/>
      <c r="Y1081" s="56"/>
      <c r="Z1081" s="56"/>
      <c r="AA1081" s="56"/>
      <c r="AB1081" s="56"/>
      <c r="AC1081" s="56"/>
      <c r="AD1081" s="56"/>
      <c r="AE1081" s="56"/>
      <c r="AF1081" s="56"/>
      <c r="AG1081" s="56"/>
    </row>
    <row r="1082">
      <c r="A1082" s="53"/>
      <c r="B1082" s="27"/>
      <c r="C1082" s="37"/>
      <c r="D1082" s="37"/>
      <c r="E1082" s="37"/>
      <c r="F1082" s="37"/>
      <c r="G1082" s="27"/>
      <c r="H1082" s="27"/>
      <c r="I1082" s="54"/>
      <c r="J1082" s="27"/>
      <c r="K1082" s="27"/>
      <c r="L1082" s="27"/>
      <c r="M1082" s="27"/>
      <c r="N1082" s="27"/>
      <c r="O1082" s="27"/>
      <c r="P1082" s="27"/>
      <c r="Q1082" s="27"/>
      <c r="R1082" s="55"/>
      <c r="S1082" s="37"/>
      <c r="T1082" s="56"/>
      <c r="U1082" s="56"/>
      <c r="V1082" s="57"/>
      <c r="W1082" s="27"/>
      <c r="X1082" s="56"/>
      <c r="Y1082" s="56"/>
      <c r="Z1082" s="56"/>
      <c r="AA1082" s="56"/>
      <c r="AB1082" s="56"/>
      <c r="AC1082" s="56"/>
      <c r="AD1082" s="56"/>
      <c r="AE1082" s="56"/>
      <c r="AF1082" s="56"/>
      <c r="AG1082" s="56"/>
    </row>
    <row r="1083">
      <c r="A1083" s="53"/>
      <c r="B1083" s="27"/>
      <c r="C1083" s="37"/>
      <c r="D1083" s="37"/>
      <c r="E1083" s="37"/>
      <c r="F1083" s="37"/>
      <c r="G1083" s="27"/>
      <c r="H1083" s="27"/>
      <c r="I1083" s="54"/>
      <c r="J1083" s="27"/>
      <c r="K1083" s="27"/>
      <c r="L1083" s="27"/>
      <c r="M1083" s="27"/>
      <c r="N1083" s="27"/>
      <c r="O1083" s="27"/>
      <c r="P1083" s="27"/>
      <c r="Q1083" s="27"/>
      <c r="R1083" s="55"/>
      <c r="S1083" s="37"/>
      <c r="T1083" s="56"/>
      <c r="U1083" s="56"/>
      <c r="V1083" s="57"/>
      <c r="W1083" s="27"/>
      <c r="X1083" s="56"/>
      <c r="Y1083" s="56"/>
      <c r="Z1083" s="56"/>
      <c r="AA1083" s="56"/>
      <c r="AB1083" s="56"/>
      <c r="AC1083" s="56"/>
      <c r="AD1083" s="56"/>
      <c r="AE1083" s="56"/>
      <c r="AF1083" s="56"/>
      <c r="AG1083" s="56"/>
    </row>
    <row r="1084">
      <c r="A1084" s="53"/>
      <c r="B1084" s="27"/>
      <c r="C1084" s="37"/>
      <c r="D1084" s="37"/>
      <c r="E1084" s="37"/>
      <c r="F1084" s="37"/>
      <c r="G1084" s="27"/>
      <c r="H1084" s="27"/>
      <c r="I1084" s="54"/>
      <c r="J1084" s="27"/>
      <c r="K1084" s="27"/>
      <c r="L1084" s="27"/>
      <c r="M1084" s="27"/>
      <c r="N1084" s="27"/>
      <c r="O1084" s="27"/>
      <c r="P1084" s="27"/>
      <c r="Q1084" s="27"/>
      <c r="R1084" s="55"/>
      <c r="S1084" s="37"/>
      <c r="T1084" s="56"/>
      <c r="U1084" s="56"/>
      <c r="V1084" s="57"/>
      <c r="W1084" s="27"/>
      <c r="X1084" s="56"/>
      <c r="Y1084" s="56"/>
      <c r="Z1084" s="56"/>
      <c r="AA1084" s="56"/>
      <c r="AB1084" s="56"/>
      <c r="AC1084" s="56"/>
      <c r="AD1084" s="56"/>
      <c r="AE1084" s="56"/>
      <c r="AF1084" s="56"/>
      <c r="AG1084" s="56"/>
    </row>
    <row r="1085">
      <c r="A1085" s="53"/>
      <c r="B1085" s="27"/>
      <c r="C1085" s="37"/>
      <c r="D1085" s="37"/>
      <c r="E1085" s="37"/>
      <c r="F1085" s="37"/>
      <c r="G1085" s="27"/>
      <c r="H1085" s="27"/>
      <c r="I1085" s="54"/>
      <c r="J1085" s="27"/>
      <c r="K1085" s="27"/>
      <c r="L1085" s="27"/>
      <c r="M1085" s="27"/>
      <c r="N1085" s="27"/>
      <c r="O1085" s="27"/>
      <c r="P1085" s="27"/>
      <c r="Q1085" s="27"/>
      <c r="R1085" s="55"/>
      <c r="S1085" s="37"/>
      <c r="T1085" s="56"/>
      <c r="U1085" s="56"/>
      <c r="V1085" s="57"/>
      <c r="W1085" s="27"/>
      <c r="X1085" s="56"/>
      <c r="Y1085" s="56"/>
      <c r="Z1085" s="56"/>
      <c r="AA1085" s="56"/>
      <c r="AB1085" s="56"/>
      <c r="AC1085" s="56"/>
      <c r="AD1085" s="56"/>
      <c r="AE1085" s="56"/>
      <c r="AF1085" s="56"/>
      <c r="AG1085" s="56"/>
    </row>
    <row r="1086">
      <c r="A1086" s="53"/>
      <c r="B1086" s="27"/>
      <c r="C1086" s="37"/>
      <c r="D1086" s="37"/>
      <c r="E1086" s="37"/>
      <c r="F1086" s="37"/>
      <c r="G1086" s="27"/>
      <c r="H1086" s="27"/>
      <c r="I1086" s="54"/>
      <c r="J1086" s="27"/>
      <c r="K1086" s="27"/>
      <c r="L1086" s="27"/>
      <c r="M1086" s="27"/>
      <c r="N1086" s="27"/>
      <c r="O1086" s="27"/>
      <c r="P1086" s="27"/>
      <c r="Q1086" s="27"/>
      <c r="R1086" s="55"/>
      <c r="S1086" s="37"/>
      <c r="T1086" s="56"/>
      <c r="U1086" s="56"/>
      <c r="V1086" s="57"/>
      <c r="W1086" s="27"/>
      <c r="X1086" s="56"/>
      <c r="Y1086" s="56"/>
      <c r="Z1086" s="56"/>
      <c r="AA1086" s="56"/>
      <c r="AB1086" s="56"/>
      <c r="AC1086" s="56"/>
      <c r="AD1086" s="56"/>
      <c r="AE1086" s="56"/>
      <c r="AF1086" s="56"/>
      <c r="AG1086" s="56"/>
    </row>
    <row r="1087">
      <c r="A1087" s="53"/>
      <c r="B1087" s="27"/>
      <c r="C1087" s="37"/>
      <c r="D1087" s="37"/>
      <c r="E1087" s="37"/>
      <c r="F1087" s="37"/>
      <c r="G1087" s="27"/>
      <c r="H1087" s="27"/>
      <c r="I1087" s="54"/>
      <c r="J1087" s="27"/>
      <c r="K1087" s="27"/>
      <c r="L1087" s="27"/>
      <c r="M1087" s="27"/>
      <c r="N1087" s="27"/>
      <c r="O1087" s="27"/>
      <c r="P1087" s="27"/>
      <c r="Q1087" s="27"/>
      <c r="R1087" s="55"/>
      <c r="S1087" s="37"/>
      <c r="T1087" s="56"/>
      <c r="U1087" s="56"/>
      <c r="V1087" s="57"/>
      <c r="W1087" s="27"/>
      <c r="X1087" s="56"/>
      <c r="Y1087" s="56"/>
      <c r="Z1087" s="56"/>
      <c r="AA1087" s="56"/>
      <c r="AB1087" s="56"/>
      <c r="AC1087" s="56"/>
      <c r="AD1087" s="56"/>
      <c r="AE1087" s="56"/>
      <c r="AF1087" s="56"/>
      <c r="AG1087" s="56"/>
    </row>
    <row r="1088">
      <c r="A1088" s="53"/>
      <c r="B1088" s="27"/>
      <c r="C1088" s="37"/>
      <c r="D1088" s="37"/>
      <c r="E1088" s="37"/>
      <c r="F1088" s="37"/>
      <c r="G1088" s="27"/>
      <c r="H1088" s="27"/>
      <c r="I1088" s="54"/>
      <c r="J1088" s="27"/>
      <c r="K1088" s="27"/>
      <c r="L1088" s="27"/>
      <c r="M1088" s="27"/>
      <c r="N1088" s="27"/>
      <c r="O1088" s="27"/>
      <c r="P1088" s="27"/>
      <c r="Q1088" s="27"/>
      <c r="R1088" s="55"/>
      <c r="S1088" s="37"/>
      <c r="T1088" s="56"/>
      <c r="U1088" s="56"/>
      <c r="V1088" s="57"/>
      <c r="W1088" s="27"/>
      <c r="X1088" s="56"/>
      <c r="Y1088" s="56"/>
      <c r="Z1088" s="56"/>
      <c r="AA1088" s="56"/>
      <c r="AB1088" s="56"/>
      <c r="AC1088" s="56"/>
      <c r="AD1088" s="56"/>
      <c r="AE1088" s="56"/>
      <c r="AF1088" s="56"/>
      <c r="AG1088" s="56"/>
    </row>
    <row r="1089">
      <c r="A1089" s="53"/>
      <c r="B1089" s="27"/>
      <c r="C1089" s="37"/>
      <c r="D1089" s="37"/>
      <c r="E1089" s="37"/>
      <c r="F1089" s="37"/>
      <c r="G1089" s="27"/>
      <c r="H1089" s="27"/>
      <c r="I1089" s="54"/>
      <c r="J1089" s="27"/>
      <c r="K1089" s="27"/>
      <c r="L1089" s="27"/>
      <c r="M1089" s="27"/>
      <c r="N1089" s="27"/>
      <c r="O1089" s="27"/>
      <c r="P1089" s="27"/>
      <c r="Q1089" s="27"/>
      <c r="R1089" s="55"/>
      <c r="S1089" s="37"/>
      <c r="T1089" s="56"/>
      <c r="U1089" s="56"/>
      <c r="V1089" s="57"/>
      <c r="W1089" s="27"/>
      <c r="X1089" s="56"/>
      <c r="Y1089" s="56"/>
      <c r="Z1089" s="56"/>
      <c r="AA1089" s="56"/>
      <c r="AB1089" s="56"/>
      <c r="AC1089" s="56"/>
      <c r="AD1089" s="56"/>
      <c r="AE1089" s="56"/>
      <c r="AF1089" s="56"/>
      <c r="AG1089" s="56"/>
    </row>
    <row r="1090">
      <c r="A1090" s="53"/>
      <c r="B1090" s="27"/>
      <c r="C1090" s="37"/>
      <c r="D1090" s="37"/>
      <c r="E1090" s="37"/>
      <c r="F1090" s="37"/>
      <c r="G1090" s="27"/>
      <c r="H1090" s="27"/>
      <c r="I1090" s="54"/>
      <c r="J1090" s="27"/>
      <c r="K1090" s="27"/>
      <c r="L1090" s="27"/>
      <c r="M1090" s="27"/>
      <c r="N1090" s="27"/>
      <c r="O1090" s="27"/>
      <c r="P1090" s="27"/>
      <c r="Q1090" s="27"/>
      <c r="R1090" s="55"/>
      <c r="S1090" s="37"/>
      <c r="T1090" s="56"/>
      <c r="U1090" s="56"/>
      <c r="V1090" s="57"/>
      <c r="W1090" s="27"/>
      <c r="X1090" s="56"/>
      <c r="Y1090" s="56"/>
      <c r="Z1090" s="56"/>
      <c r="AA1090" s="56"/>
      <c r="AB1090" s="56"/>
      <c r="AC1090" s="56"/>
      <c r="AD1090" s="56"/>
      <c r="AE1090" s="56"/>
      <c r="AF1090" s="56"/>
      <c r="AG1090" s="56"/>
    </row>
    <row r="1091">
      <c r="A1091" s="53"/>
      <c r="B1091" s="27"/>
      <c r="C1091" s="37"/>
      <c r="D1091" s="37"/>
      <c r="E1091" s="37"/>
      <c r="F1091" s="37"/>
      <c r="G1091" s="27"/>
      <c r="H1091" s="27"/>
      <c r="I1091" s="54"/>
      <c r="J1091" s="27"/>
      <c r="K1091" s="27"/>
      <c r="L1091" s="27"/>
      <c r="M1091" s="27"/>
      <c r="N1091" s="27"/>
      <c r="O1091" s="27"/>
      <c r="P1091" s="27"/>
      <c r="Q1091" s="27"/>
      <c r="R1091" s="55"/>
      <c r="S1091" s="37"/>
      <c r="T1091" s="56"/>
      <c r="U1091" s="56"/>
      <c r="V1091" s="57"/>
      <c r="W1091" s="27"/>
      <c r="X1091" s="56"/>
      <c r="Y1091" s="56"/>
      <c r="Z1091" s="56"/>
      <c r="AA1091" s="56"/>
      <c r="AB1091" s="56"/>
      <c r="AC1091" s="56"/>
      <c r="AD1091" s="56"/>
      <c r="AE1091" s="56"/>
      <c r="AF1091" s="56"/>
      <c r="AG1091" s="56"/>
    </row>
    <row r="1092">
      <c r="A1092" s="53"/>
      <c r="B1092" s="27"/>
      <c r="C1092" s="37"/>
      <c r="D1092" s="37"/>
      <c r="E1092" s="37"/>
      <c r="F1092" s="37"/>
      <c r="G1092" s="27"/>
      <c r="H1092" s="27"/>
      <c r="I1092" s="54"/>
      <c r="J1092" s="27"/>
      <c r="K1092" s="27"/>
      <c r="L1092" s="27"/>
      <c r="M1092" s="27"/>
      <c r="N1092" s="27"/>
      <c r="O1092" s="27"/>
      <c r="P1092" s="27"/>
      <c r="Q1092" s="27"/>
      <c r="R1092" s="55"/>
      <c r="S1092" s="37"/>
      <c r="T1092" s="56"/>
      <c r="U1092" s="56"/>
      <c r="V1092" s="57"/>
      <c r="W1092" s="27"/>
      <c r="X1092" s="56"/>
      <c r="Y1092" s="56"/>
      <c r="Z1092" s="56"/>
      <c r="AA1092" s="56"/>
      <c r="AB1092" s="56"/>
      <c r="AC1092" s="56"/>
      <c r="AD1092" s="56"/>
      <c r="AE1092" s="56"/>
      <c r="AF1092" s="56"/>
      <c r="AG1092" s="56"/>
    </row>
    <row r="1093">
      <c r="A1093" s="53"/>
      <c r="B1093" s="27"/>
      <c r="C1093" s="37"/>
      <c r="D1093" s="37"/>
      <c r="E1093" s="37"/>
      <c r="F1093" s="37"/>
      <c r="G1093" s="27"/>
      <c r="H1093" s="27"/>
      <c r="I1093" s="54"/>
      <c r="J1093" s="27"/>
      <c r="K1093" s="27"/>
      <c r="L1093" s="27"/>
      <c r="M1093" s="27"/>
      <c r="N1093" s="27"/>
      <c r="O1093" s="27"/>
      <c r="P1093" s="27"/>
      <c r="Q1093" s="27"/>
      <c r="R1093" s="55"/>
      <c r="S1093" s="37"/>
      <c r="T1093" s="56"/>
      <c r="U1093" s="56"/>
      <c r="V1093" s="57"/>
      <c r="W1093" s="27"/>
      <c r="X1093" s="56"/>
      <c r="Y1093" s="56"/>
      <c r="Z1093" s="56"/>
      <c r="AA1093" s="56"/>
      <c r="AB1093" s="56"/>
      <c r="AC1093" s="56"/>
      <c r="AD1093" s="56"/>
      <c r="AE1093" s="56"/>
      <c r="AF1093" s="56"/>
      <c r="AG1093" s="56"/>
    </row>
    <row r="1094">
      <c r="A1094" s="53"/>
      <c r="B1094" s="27"/>
      <c r="C1094" s="37"/>
      <c r="D1094" s="37"/>
      <c r="E1094" s="37"/>
      <c r="F1094" s="37"/>
      <c r="G1094" s="27"/>
      <c r="H1094" s="27"/>
      <c r="I1094" s="54"/>
      <c r="J1094" s="27"/>
      <c r="K1094" s="27"/>
      <c r="L1094" s="27"/>
      <c r="M1094" s="27"/>
      <c r="N1094" s="27"/>
      <c r="O1094" s="27"/>
      <c r="P1094" s="27"/>
      <c r="Q1094" s="27"/>
      <c r="R1094" s="55"/>
      <c r="S1094" s="37"/>
      <c r="T1094" s="56"/>
      <c r="U1094" s="56"/>
      <c r="V1094" s="57"/>
      <c r="W1094" s="27"/>
      <c r="X1094" s="56"/>
      <c r="Y1094" s="56"/>
      <c r="Z1094" s="56"/>
      <c r="AA1094" s="56"/>
      <c r="AB1094" s="56"/>
      <c r="AC1094" s="56"/>
      <c r="AD1094" s="56"/>
      <c r="AE1094" s="56"/>
      <c r="AF1094" s="56"/>
      <c r="AG1094" s="56"/>
    </row>
    <row r="1095">
      <c r="A1095" s="53"/>
      <c r="B1095" s="27"/>
      <c r="C1095" s="37"/>
      <c r="D1095" s="37"/>
      <c r="E1095" s="37"/>
      <c r="F1095" s="37"/>
      <c r="G1095" s="27"/>
      <c r="H1095" s="27"/>
      <c r="I1095" s="54"/>
      <c r="J1095" s="27"/>
      <c r="K1095" s="27"/>
      <c r="L1095" s="27"/>
      <c r="M1095" s="27"/>
      <c r="N1095" s="27"/>
      <c r="O1095" s="27"/>
      <c r="P1095" s="27"/>
      <c r="Q1095" s="27"/>
      <c r="R1095" s="55"/>
      <c r="S1095" s="37"/>
      <c r="T1095" s="56"/>
      <c r="U1095" s="56"/>
      <c r="V1095" s="57"/>
      <c r="W1095" s="27"/>
      <c r="X1095" s="56"/>
      <c r="Y1095" s="56"/>
      <c r="Z1095" s="56"/>
      <c r="AA1095" s="56"/>
      <c r="AB1095" s="56"/>
      <c r="AC1095" s="56"/>
      <c r="AD1095" s="56"/>
      <c r="AE1095" s="56"/>
      <c r="AF1095" s="56"/>
      <c r="AG1095" s="56"/>
    </row>
    <row r="1096">
      <c r="A1096" s="53"/>
      <c r="B1096" s="27"/>
      <c r="C1096" s="37"/>
      <c r="D1096" s="37"/>
      <c r="E1096" s="37"/>
      <c r="F1096" s="37"/>
      <c r="G1096" s="27"/>
      <c r="H1096" s="27"/>
      <c r="I1096" s="54"/>
      <c r="J1096" s="27"/>
      <c r="K1096" s="27"/>
      <c r="L1096" s="27"/>
      <c r="M1096" s="27"/>
      <c r="N1096" s="27"/>
      <c r="O1096" s="27"/>
      <c r="P1096" s="27"/>
      <c r="Q1096" s="27"/>
      <c r="R1096" s="55"/>
      <c r="S1096" s="37"/>
      <c r="T1096" s="56"/>
      <c r="U1096" s="56"/>
      <c r="V1096" s="57"/>
      <c r="W1096" s="27"/>
      <c r="X1096" s="56"/>
      <c r="Y1096" s="56"/>
      <c r="Z1096" s="56"/>
      <c r="AA1096" s="56"/>
      <c r="AB1096" s="56"/>
      <c r="AC1096" s="56"/>
      <c r="AD1096" s="56"/>
      <c r="AE1096" s="56"/>
      <c r="AF1096" s="56"/>
      <c r="AG1096" s="56"/>
    </row>
    <row r="1097">
      <c r="A1097" s="53"/>
      <c r="B1097" s="27"/>
      <c r="C1097" s="37"/>
      <c r="D1097" s="37"/>
      <c r="E1097" s="37"/>
      <c r="F1097" s="37"/>
      <c r="G1097" s="27"/>
      <c r="H1097" s="27"/>
      <c r="I1097" s="54"/>
      <c r="J1097" s="27"/>
      <c r="K1097" s="27"/>
      <c r="L1097" s="27"/>
      <c r="M1097" s="27"/>
      <c r="N1097" s="27"/>
      <c r="O1097" s="27"/>
      <c r="P1097" s="27"/>
      <c r="Q1097" s="27"/>
      <c r="R1097" s="55"/>
      <c r="S1097" s="37"/>
      <c r="T1097" s="56"/>
      <c r="U1097" s="56"/>
      <c r="V1097" s="57"/>
      <c r="W1097" s="27"/>
      <c r="X1097" s="56"/>
      <c r="Y1097" s="56"/>
      <c r="Z1097" s="56"/>
      <c r="AA1097" s="56"/>
      <c r="AB1097" s="56"/>
      <c r="AC1097" s="56"/>
      <c r="AD1097" s="56"/>
      <c r="AE1097" s="56"/>
      <c r="AF1097" s="56"/>
      <c r="AG1097" s="56"/>
    </row>
    <row r="1098">
      <c r="A1098" s="53"/>
      <c r="B1098" s="27"/>
      <c r="C1098" s="37"/>
      <c r="D1098" s="37"/>
      <c r="E1098" s="37"/>
      <c r="F1098" s="37"/>
      <c r="G1098" s="27"/>
      <c r="H1098" s="27"/>
      <c r="I1098" s="54"/>
      <c r="J1098" s="27"/>
      <c r="K1098" s="27"/>
      <c r="L1098" s="27"/>
      <c r="M1098" s="27"/>
      <c r="N1098" s="27"/>
      <c r="O1098" s="27"/>
      <c r="P1098" s="27"/>
      <c r="Q1098" s="27"/>
      <c r="R1098" s="55"/>
      <c r="S1098" s="37"/>
      <c r="T1098" s="56"/>
      <c r="U1098" s="56"/>
      <c r="V1098" s="57"/>
      <c r="W1098" s="27"/>
      <c r="X1098" s="56"/>
      <c r="Y1098" s="56"/>
      <c r="Z1098" s="56"/>
      <c r="AA1098" s="56"/>
      <c r="AB1098" s="56"/>
      <c r="AC1098" s="56"/>
      <c r="AD1098" s="56"/>
      <c r="AE1098" s="56"/>
      <c r="AF1098" s="56"/>
      <c r="AG1098" s="56"/>
    </row>
    <row r="1099">
      <c r="A1099" s="53"/>
      <c r="B1099" s="27"/>
      <c r="C1099" s="37"/>
      <c r="D1099" s="37"/>
      <c r="E1099" s="37"/>
      <c r="F1099" s="37"/>
      <c r="G1099" s="27"/>
      <c r="H1099" s="27"/>
      <c r="I1099" s="54"/>
      <c r="J1099" s="27"/>
      <c r="K1099" s="27"/>
      <c r="L1099" s="27"/>
      <c r="M1099" s="27"/>
      <c r="N1099" s="27"/>
      <c r="O1099" s="27"/>
      <c r="P1099" s="27"/>
      <c r="Q1099" s="27"/>
      <c r="R1099" s="55"/>
      <c r="S1099" s="37"/>
      <c r="T1099" s="56"/>
      <c r="U1099" s="56"/>
      <c r="V1099" s="57"/>
      <c r="W1099" s="27"/>
      <c r="X1099" s="56"/>
      <c r="Y1099" s="56"/>
      <c r="Z1099" s="56"/>
      <c r="AA1099" s="56"/>
      <c r="AB1099" s="56"/>
      <c r="AC1099" s="56"/>
      <c r="AD1099" s="56"/>
      <c r="AE1099" s="56"/>
      <c r="AF1099" s="56"/>
      <c r="AG1099" s="56"/>
    </row>
    <row r="1100">
      <c r="A1100" s="53"/>
      <c r="B1100" s="27"/>
      <c r="C1100" s="37"/>
      <c r="D1100" s="37"/>
      <c r="E1100" s="37"/>
      <c r="F1100" s="37"/>
      <c r="G1100" s="27"/>
      <c r="H1100" s="27"/>
      <c r="I1100" s="54"/>
      <c r="J1100" s="27"/>
      <c r="K1100" s="27"/>
      <c r="L1100" s="27"/>
      <c r="M1100" s="27"/>
      <c r="N1100" s="27"/>
      <c r="O1100" s="27"/>
      <c r="P1100" s="27"/>
      <c r="Q1100" s="27"/>
      <c r="R1100" s="55"/>
      <c r="S1100" s="37"/>
      <c r="T1100" s="56"/>
      <c r="U1100" s="56"/>
      <c r="V1100" s="57"/>
      <c r="W1100" s="27"/>
      <c r="X1100" s="56"/>
      <c r="Y1100" s="56"/>
      <c r="Z1100" s="56"/>
      <c r="AA1100" s="56"/>
      <c r="AB1100" s="56"/>
      <c r="AC1100" s="56"/>
      <c r="AD1100" s="56"/>
      <c r="AE1100" s="56"/>
      <c r="AF1100" s="56"/>
      <c r="AG1100" s="56"/>
    </row>
    <row r="1101">
      <c r="A1101" s="53"/>
      <c r="B1101" s="27"/>
      <c r="C1101" s="37"/>
      <c r="D1101" s="37"/>
      <c r="E1101" s="37"/>
      <c r="F1101" s="37"/>
      <c r="G1101" s="27"/>
      <c r="H1101" s="27"/>
      <c r="I1101" s="54"/>
      <c r="J1101" s="27"/>
      <c r="K1101" s="27"/>
      <c r="L1101" s="27"/>
      <c r="M1101" s="27"/>
      <c r="N1101" s="27"/>
      <c r="O1101" s="27"/>
      <c r="P1101" s="27"/>
      <c r="Q1101" s="27"/>
      <c r="R1101" s="55"/>
      <c r="S1101" s="37"/>
      <c r="T1101" s="56"/>
      <c r="U1101" s="56"/>
      <c r="V1101" s="57"/>
      <c r="W1101" s="27"/>
      <c r="X1101" s="56"/>
      <c r="Y1101" s="56"/>
      <c r="Z1101" s="56"/>
      <c r="AA1101" s="56"/>
      <c r="AB1101" s="56"/>
      <c r="AC1101" s="56"/>
      <c r="AD1101" s="56"/>
      <c r="AE1101" s="56"/>
      <c r="AF1101" s="56"/>
      <c r="AG1101" s="56"/>
    </row>
    <row r="1102">
      <c r="A1102" s="53"/>
      <c r="B1102" s="27"/>
      <c r="C1102" s="37"/>
      <c r="D1102" s="37"/>
      <c r="E1102" s="37"/>
      <c r="F1102" s="37"/>
      <c r="G1102" s="27"/>
      <c r="H1102" s="27"/>
      <c r="I1102" s="54"/>
      <c r="J1102" s="27"/>
      <c r="K1102" s="27"/>
      <c r="L1102" s="27"/>
      <c r="M1102" s="27"/>
      <c r="N1102" s="27"/>
      <c r="O1102" s="27"/>
      <c r="P1102" s="27"/>
      <c r="Q1102" s="27"/>
      <c r="R1102" s="55"/>
      <c r="S1102" s="37"/>
      <c r="T1102" s="56"/>
      <c r="U1102" s="56"/>
      <c r="V1102" s="57"/>
      <c r="W1102" s="27"/>
      <c r="X1102" s="56"/>
      <c r="Y1102" s="56"/>
      <c r="Z1102" s="56"/>
      <c r="AA1102" s="56"/>
      <c r="AB1102" s="56"/>
      <c r="AC1102" s="56"/>
      <c r="AD1102" s="56"/>
      <c r="AE1102" s="56"/>
      <c r="AF1102" s="56"/>
      <c r="AG1102" s="56"/>
    </row>
    <row r="1103">
      <c r="A1103" s="53"/>
      <c r="B1103" s="27"/>
      <c r="C1103" s="37"/>
      <c r="D1103" s="37"/>
      <c r="E1103" s="37"/>
      <c r="F1103" s="37"/>
      <c r="G1103" s="27"/>
      <c r="H1103" s="27"/>
      <c r="I1103" s="54"/>
      <c r="J1103" s="27"/>
      <c r="K1103" s="27"/>
      <c r="L1103" s="27"/>
      <c r="M1103" s="27"/>
      <c r="N1103" s="27"/>
      <c r="O1103" s="27"/>
      <c r="P1103" s="27"/>
      <c r="Q1103" s="27"/>
      <c r="R1103" s="55"/>
      <c r="S1103" s="37"/>
      <c r="T1103" s="56"/>
      <c r="U1103" s="56"/>
      <c r="V1103" s="57"/>
      <c r="W1103" s="27"/>
      <c r="X1103" s="56"/>
      <c r="Y1103" s="56"/>
      <c r="Z1103" s="56"/>
      <c r="AA1103" s="56"/>
      <c r="AB1103" s="56"/>
      <c r="AC1103" s="56"/>
      <c r="AD1103" s="56"/>
      <c r="AE1103" s="56"/>
      <c r="AF1103" s="56"/>
      <c r="AG1103" s="56"/>
    </row>
    <row r="1104">
      <c r="A1104" s="53"/>
      <c r="B1104" s="27"/>
      <c r="C1104" s="37"/>
      <c r="D1104" s="37"/>
      <c r="E1104" s="37"/>
      <c r="F1104" s="37"/>
      <c r="G1104" s="27"/>
      <c r="H1104" s="27"/>
      <c r="I1104" s="54"/>
      <c r="J1104" s="27"/>
      <c r="K1104" s="27"/>
      <c r="L1104" s="27"/>
      <c r="M1104" s="27"/>
      <c r="N1104" s="27"/>
      <c r="O1104" s="27"/>
      <c r="P1104" s="27"/>
      <c r="Q1104" s="27"/>
      <c r="R1104" s="55"/>
      <c r="S1104" s="37"/>
      <c r="T1104" s="56"/>
      <c r="U1104" s="56"/>
      <c r="V1104" s="57"/>
      <c r="W1104" s="27"/>
      <c r="X1104" s="56"/>
      <c r="Y1104" s="56"/>
      <c r="Z1104" s="56"/>
      <c r="AA1104" s="56"/>
      <c r="AB1104" s="56"/>
      <c r="AC1104" s="56"/>
      <c r="AD1104" s="56"/>
      <c r="AE1104" s="56"/>
      <c r="AF1104" s="56"/>
      <c r="AG1104" s="56"/>
    </row>
    <row r="1105">
      <c r="A1105" s="53"/>
      <c r="B1105" s="27"/>
      <c r="C1105" s="37"/>
      <c r="D1105" s="37"/>
      <c r="E1105" s="37"/>
      <c r="F1105" s="37"/>
      <c r="G1105" s="27"/>
      <c r="H1105" s="27"/>
      <c r="I1105" s="54"/>
      <c r="J1105" s="27"/>
      <c r="K1105" s="27"/>
      <c r="L1105" s="27"/>
      <c r="M1105" s="27"/>
      <c r="N1105" s="27"/>
      <c r="O1105" s="27"/>
      <c r="P1105" s="27"/>
      <c r="Q1105" s="27"/>
      <c r="R1105" s="55"/>
      <c r="S1105" s="37"/>
      <c r="T1105" s="56"/>
      <c r="U1105" s="56"/>
      <c r="V1105" s="57"/>
      <c r="W1105" s="27"/>
      <c r="X1105" s="56"/>
      <c r="Y1105" s="56"/>
      <c r="Z1105" s="56"/>
      <c r="AA1105" s="56"/>
      <c r="AB1105" s="56"/>
      <c r="AC1105" s="56"/>
      <c r="AD1105" s="56"/>
      <c r="AE1105" s="56"/>
      <c r="AF1105" s="56"/>
      <c r="AG1105" s="56"/>
    </row>
    <row r="1106">
      <c r="A1106" s="53"/>
      <c r="B1106" s="27"/>
      <c r="C1106" s="37"/>
      <c r="D1106" s="37"/>
      <c r="E1106" s="37"/>
      <c r="F1106" s="37"/>
      <c r="G1106" s="27"/>
      <c r="H1106" s="27"/>
      <c r="I1106" s="54"/>
      <c r="J1106" s="27"/>
      <c r="K1106" s="27"/>
      <c r="L1106" s="27"/>
      <c r="M1106" s="27"/>
      <c r="N1106" s="27"/>
      <c r="O1106" s="27"/>
      <c r="P1106" s="27"/>
      <c r="Q1106" s="27"/>
      <c r="R1106" s="55"/>
      <c r="S1106" s="37"/>
      <c r="T1106" s="56"/>
      <c r="U1106" s="56"/>
      <c r="V1106" s="57"/>
      <c r="W1106" s="27"/>
      <c r="X1106" s="56"/>
      <c r="Y1106" s="56"/>
      <c r="Z1106" s="56"/>
      <c r="AA1106" s="56"/>
      <c r="AB1106" s="56"/>
      <c r="AC1106" s="56"/>
      <c r="AD1106" s="56"/>
      <c r="AE1106" s="56"/>
      <c r="AF1106" s="56"/>
      <c r="AG1106" s="56"/>
    </row>
    <row r="1107">
      <c r="A1107" s="53"/>
      <c r="B1107" s="27"/>
      <c r="C1107" s="37"/>
      <c r="D1107" s="37"/>
      <c r="E1107" s="37"/>
      <c r="F1107" s="37"/>
      <c r="G1107" s="27"/>
      <c r="H1107" s="27"/>
      <c r="I1107" s="54"/>
      <c r="J1107" s="27"/>
      <c r="K1107" s="27"/>
      <c r="L1107" s="27"/>
      <c r="M1107" s="27"/>
      <c r="N1107" s="27"/>
      <c r="O1107" s="27"/>
      <c r="P1107" s="27"/>
      <c r="Q1107" s="27"/>
      <c r="R1107" s="55"/>
      <c r="S1107" s="37"/>
      <c r="T1107" s="56"/>
      <c r="U1107" s="56"/>
      <c r="V1107" s="57"/>
      <c r="W1107" s="27"/>
      <c r="X1107" s="56"/>
      <c r="Y1107" s="56"/>
      <c r="Z1107" s="56"/>
      <c r="AA1107" s="56"/>
      <c r="AB1107" s="56"/>
      <c r="AC1107" s="56"/>
      <c r="AD1107" s="56"/>
      <c r="AE1107" s="56"/>
      <c r="AF1107" s="56"/>
      <c r="AG1107" s="56"/>
    </row>
    <row r="1108">
      <c r="A1108" s="53"/>
      <c r="B1108" s="27"/>
      <c r="C1108" s="37"/>
      <c r="D1108" s="37"/>
      <c r="E1108" s="37"/>
      <c r="F1108" s="37"/>
      <c r="G1108" s="27"/>
      <c r="H1108" s="27"/>
      <c r="I1108" s="54"/>
      <c r="J1108" s="27"/>
      <c r="K1108" s="27"/>
      <c r="L1108" s="27"/>
      <c r="M1108" s="27"/>
      <c r="N1108" s="27"/>
      <c r="O1108" s="27"/>
      <c r="P1108" s="27"/>
      <c r="Q1108" s="27"/>
      <c r="R1108" s="55"/>
      <c r="S1108" s="37"/>
      <c r="T1108" s="56"/>
      <c r="U1108" s="56"/>
      <c r="V1108" s="57"/>
      <c r="W1108" s="27"/>
      <c r="X1108" s="56"/>
      <c r="Y1108" s="56"/>
      <c r="Z1108" s="56"/>
      <c r="AA1108" s="56"/>
      <c r="AB1108" s="56"/>
      <c r="AC1108" s="56"/>
      <c r="AD1108" s="56"/>
      <c r="AE1108" s="56"/>
      <c r="AF1108" s="56"/>
      <c r="AG1108" s="56"/>
    </row>
    <row r="1109">
      <c r="A1109" s="53"/>
      <c r="B1109" s="27"/>
      <c r="C1109" s="37"/>
      <c r="D1109" s="37"/>
      <c r="E1109" s="37"/>
      <c r="F1109" s="37"/>
      <c r="G1109" s="27"/>
      <c r="H1109" s="27"/>
      <c r="I1109" s="54"/>
      <c r="J1109" s="27"/>
      <c r="K1109" s="27"/>
      <c r="L1109" s="27"/>
      <c r="M1109" s="27"/>
      <c r="N1109" s="27"/>
      <c r="O1109" s="27"/>
      <c r="P1109" s="27"/>
      <c r="Q1109" s="27"/>
      <c r="R1109" s="55"/>
      <c r="S1109" s="37"/>
      <c r="T1109" s="56"/>
      <c r="U1109" s="56"/>
      <c r="V1109" s="57"/>
      <c r="W1109" s="27"/>
      <c r="X1109" s="56"/>
      <c r="Y1109" s="56"/>
      <c r="Z1109" s="56"/>
      <c r="AA1109" s="56"/>
      <c r="AB1109" s="56"/>
      <c r="AC1109" s="56"/>
      <c r="AD1109" s="56"/>
      <c r="AE1109" s="56"/>
      <c r="AF1109" s="56"/>
      <c r="AG1109" s="56"/>
    </row>
    <row r="1110">
      <c r="A1110" s="53"/>
      <c r="B1110" s="27"/>
      <c r="C1110" s="37"/>
      <c r="D1110" s="37"/>
      <c r="E1110" s="37"/>
      <c r="F1110" s="37"/>
      <c r="G1110" s="27"/>
      <c r="H1110" s="27"/>
      <c r="I1110" s="54"/>
      <c r="J1110" s="27"/>
      <c r="K1110" s="27"/>
      <c r="L1110" s="27"/>
      <c r="M1110" s="27"/>
      <c r="N1110" s="27"/>
      <c r="O1110" s="27"/>
      <c r="P1110" s="27"/>
      <c r="Q1110" s="27"/>
      <c r="R1110" s="55"/>
      <c r="S1110" s="37"/>
      <c r="T1110" s="56"/>
      <c r="U1110" s="56"/>
      <c r="V1110" s="57"/>
      <c r="W1110" s="27"/>
      <c r="X1110" s="56"/>
      <c r="Y1110" s="56"/>
      <c r="Z1110" s="56"/>
      <c r="AA1110" s="56"/>
      <c r="AB1110" s="56"/>
      <c r="AC1110" s="56"/>
      <c r="AD1110" s="56"/>
      <c r="AE1110" s="56"/>
      <c r="AF1110" s="56"/>
      <c r="AG1110" s="56"/>
    </row>
    <row r="1111">
      <c r="A1111" s="53"/>
      <c r="B1111" s="27"/>
      <c r="C1111" s="37"/>
      <c r="D1111" s="37"/>
      <c r="E1111" s="37"/>
      <c r="F1111" s="37"/>
      <c r="G1111" s="27"/>
      <c r="H1111" s="27"/>
      <c r="I1111" s="54"/>
      <c r="J1111" s="27"/>
      <c r="K1111" s="27"/>
      <c r="L1111" s="27"/>
      <c r="M1111" s="27"/>
      <c r="N1111" s="27"/>
      <c r="O1111" s="27"/>
      <c r="P1111" s="27"/>
      <c r="Q1111" s="27"/>
      <c r="R1111" s="55"/>
      <c r="S1111" s="37"/>
      <c r="T1111" s="56"/>
      <c r="U1111" s="56"/>
      <c r="V1111" s="57"/>
      <c r="W1111" s="27"/>
      <c r="X1111" s="56"/>
      <c r="Y1111" s="56"/>
      <c r="Z1111" s="56"/>
      <c r="AA1111" s="56"/>
      <c r="AB1111" s="56"/>
      <c r="AC1111" s="56"/>
      <c r="AD1111" s="56"/>
      <c r="AE1111" s="56"/>
      <c r="AF1111" s="56"/>
      <c r="AG1111" s="56"/>
    </row>
    <row r="1112">
      <c r="A1112" s="53"/>
      <c r="B1112" s="27"/>
      <c r="C1112" s="37"/>
      <c r="D1112" s="37"/>
      <c r="E1112" s="37"/>
      <c r="F1112" s="37"/>
      <c r="G1112" s="27"/>
      <c r="H1112" s="27"/>
      <c r="I1112" s="54"/>
      <c r="J1112" s="27"/>
      <c r="K1112" s="27"/>
      <c r="L1112" s="27"/>
      <c r="M1112" s="27"/>
      <c r="N1112" s="27"/>
      <c r="O1112" s="27"/>
      <c r="P1112" s="27"/>
      <c r="Q1112" s="27"/>
      <c r="R1112" s="55"/>
      <c r="S1112" s="37"/>
      <c r="T1112" s="56"/>
      <c r="U1112" s="56"/>
      <c r="V1112" s="57"/>
      <c r="W1112" s="27"/>
      <c r="X1112" s="56"/>
      <c r="Y1112" s="56"/>
      <c r="Z1112" s="56"/>
      <c r="AA1112" s="56"/>
      <c r="AB1112" s="56"/>
      <c r="AC1112" s="56"/>
      <c r="AD1112" s="56"/>
      <c r="AE1112" s="56"/>
      <c r="AF1112" s="56"/>
      <c r="AG1112" s="56"/>
    </row>
    <row r="1113">
      <c r="A1113" s="53"/>
      <c r="B1113" s="27"/>
      <c r="C1113" s="37"/>
      <c r="D1113" s="37"/>
      <c r="E1113" s="37"/>
      <c r="F1113" s="37"/>
      <c r="G1113" s="27"/>
      <c r="H1113" s="27"/>
      <c r="I1113" s="54"/>
      <c r="J1113" s="27"/>
      <c r="K1113" s="27"/>
      <c r="L1113" s="27"/>
      <c r="M1113" s="27"/>
      <c r="N1113" s="27"/>
      <c r="O1113" s="27"/>
      <c r="P1113" s="27"/>
      <c r="Q1113" s="27"/>
      <c r="R1113" s="55"/>
      <c r="S1113" s="37"/>
      <c r="T1113" s="56"/>
      <c r="U1113" s="56"/>
      <c r="V1113" s="57"/>
      <c r="W1113" s="27"/>
      <c r="X1113" s="56"/>
      <c r="Y1113" s="56"/>
      <c r="Z1113" s="56"/>
      <c r="AA1113" s="56"/>
      <c r="AB1113" s="56"/>
      <c r="AC1113" s="56"/>
      <c r="AD1113" s="56"/>
      <c r="AE1113" s="56"/>
      <c r="AF1113" s="56"/>
      <c r="AG1113" s="56"/>
    </row>
    <row r="1114">
      <c r="A1114" s="53"/>
      <c r="B1114" s="27"/>
      <c r="C1114" s="37"/>
      <c r="D1114" s="37"/>
      <c r="E1114" s="37"/>
      <c r="F1114" s="37"/>
      <c r="G1114" s="27"/>
      <c r="H1114" s="27"/>
      <c r="I1114" s="54"/>
      <c r="J1114" s="27"/>
      <c r="K1114" s="27"/>
      <c r="L1114" s="27"/>
      <c r="M1114" s="27"/>
      <c r="N1114" s="27"/>
      <c r="O1114" s="27"/>
      <c r="P1114" s="27"/>
      <c r="Q1114" s="27"/>
      <c r="R1114" s="55"/>
      <c r="S1114" s="37"/>
      <c r="T1114" s="56"/>
      <c r="U1114" s="56"/>
      <c r="V1114" s="57"/>
      <c r="W1114" s="27"/>
      <c r="X1114" s="56"/>
      <c r="Y1114" s="56"/>
      <c r="Z1114" s="56"/>
      <c r="AA1114" s="56"/>
      <c r="AB1114" s="56"/>
      <c r="AC1114" s="56"/>
      <c r="AD1114" s="56"/>
      <c r="AE1114" s="56"/>
      <c r="AF1114" s="56"/>
      <c r="AG1114" s="56"/>
    </row>
    <row r="1115">
      <c r="A1115" s="53"/>
      <c r="B1115" s="27"/>
      <c r="C1115" s="37"/>
      <c r="D1115" s="37"/>
      <c r="E1115" s="37"/>
      <c r="F1115" s="37"/>
      <c r="G1115" s="27"/>
      <c r="H1115" s="27"/>
      <c r="I1115" s="54"/>
      <c r="J1115" s="27"/>
      <c r="K1115" s="27"/>
      <c r="L1115" s="27"/>
      <c r="M1115" s="27"/>
      <c r="N1115" s="27"/>
      <c r="O1115" s="27"/>
      <c r="P1115" s="27"/>
      <c r="Q1115" s="27"/>
      <c r="R1115" s="55"/>
      <c r="S1115" s="37"/>
      <c r="T1115" s="56"/>
      <c r="U1115" s="56"/>
      <c r="V1115" s="57"/>
      <c r="W1115" s="27"/>
      <c r="X1115" s="56"/>
      <c r="Y1115" s="56"/>
      <c r="Z1115" s="56"/>
      <c r="AA1115" s="56"/>
      <c r="AB1115" s="56"/>
      <c r="AC1115" s="56"/>
      <c r="AD1115" s="56"/>
      <c r="AE1115" s="56"/>
      <c r="AF1115" s="56"/>
      <c r="AG1115" s="56"/>
    </row>
    <row r="1116">
      <c r="A1116" s="53"/>
      <c r="B1116" s="27"/>
      <c r="C1116" s="37"/>
      <c r="D1116" s="37"/>
      <c r="E1116" s="37"/>
      <c r="F1116" s="37"/>
      <c r="G1116" s="27"/>
      <c r="H1116" s="27"/>
      <c r="I1116" s="54"/>
      <c r="J1116" s="27"/>
      <c r="K1116" s="27"/>
      <c r="L1116" s="27"/>
      <c r="M1116" s="27"/>
      <c r="N1116" s="27"/>
      <c r="O1116" s="27"/>
      <c r="P1116" s="27"/>
      <c r="Q1116" s="27"/>
      <c r="R1116" s="55"/>
      <c r="S1116" s="37"/>
      <c r="T1116" s="56"/>
      <c r="U1116" s="56"/>
      <c r="V1116" s="57"/>
      <c r="W1116" s="27"/>
      <c r="X1116" s="56"/>
      <c r="Y1116" s="56"/>
      <c r="Z1116" s="56"/>
      <c r="AA1116" s="56"/>
      <c r="AB1116" s="56"/>
      <c r="AC1116" s="56"/>
      <c r="AD1116" s="56"/>
      <c r="AE1116" s="56"/>
      <c r="AF1116" s="56"/>
      <c r="AG1116" s="56"/>
    </row>
    <row r="1117">
      <c r="A1117" s="53"/>
      <c r="B1117" s="27"/>
      <c r="C1117" s="37"/>
      <c r="D1117" s="37"/>
      <c r="E1117" s="37"/>
      <c r="F1117" s="37"/>
      <c r="G1117" s="27"/>
      <c r="H1117" s="27"/>
      <c r="I1117" s="54"/>
      <c r="J1117" s="27"/>
      <c r="K1117" s="27"/>
      <c r="L1117" s="27"/>
      <c r="M1117" s="27"/>
      <c r="N1117" s="27"/>
      <c r="O1117" s="27"/>
      <c r="P1117" s="27"/>
      <c r="Q1117" s="27"/>
      <c r="R1117" s="55"/>
      <c r="S1117" s="37"/>
      <c r="T1117" s="56"/>
      <c r="U1117" s="56"/>
      <c r="V1117" s="57"/>
      <c r="W1117" s="27"/>
      <c r="X1117" s="56"/>
      <c r="Y1117" s="56"/>
      <c r="Z1117" s="56"/>
      <c r="AA1117" s="56"/>
      <c r="AB1117" s="56"/>
      <c r="AC1117" s="56"/>
      <c r="AD1117" s="56"/>
      <c r="AE1117" s="56"/>
      <c r="AF1117" s="56"/>
      <c r="AG1117" s="56"/>
    </row>
    <row r="1118">
      <c r="A1118" s="53"/>
      <c r="B1118" s="27"/>
      <c r="C1118" s="37"/>
      <c r="D1118" s="37"/>
      <c r="E1118" s="37"/>
      <c r="F1118" s="37"/>
      <c r="G1118" s="27"/>
      <c r="H1118" s="27"/>
      <c r="I1118" s="54"/>
      <c r="J1118" s="27"/>
      <c r="K1118" s="27"/>
      <c r="L1118" s="27"/>
      <c r="M1118" s="27"/>
      <c r="N1118" s="27"/>
      <c r="O1118" s="27"/>
      <c r="P1118" s="27"/>
      <c r="Q1118" s="27"/>
      <c r="R1118" s="55"/>
      <c r="S1118" s="37"/>
      <c r="T1118" s="56"/>
      <c r="U1118" s="56"/>
      <c r="V1118" s="57"/>
      <c r="W1118" s="27"/>
      <c r="X1118" s="56"/>
      <c r="Y1118" s="56"/>
      <c r="Z1118" s="56"/>
      <c r="AA1118" s="56"/>
      <c r="AB1118" s="56"/>
      <c r="AC1118" s="56"/>
      <c r="AD1118" s="56"/>
      <c r="AE1118" s="56"/>
      <c r="AF1118" s="56"/>
      <c r="AG1118" s="56"/>
    </row>
    <row r="1119">
      <c r="A1119" s="53"/>
      <c r="B1119" s="27"/>
      <c r="C1119" s="37"/>
      <c r="D1119" s="37"/>
      <c r="E1119" s="37"/>
      <c r="F1119" s="37"/>
      <c r="G1119" s="27"/>
      <c r="H1119" s="27"/>
      <c r="I1119" s="54"/>
      <c r="J1119" s="27"/>
      <c r="K1119" s="27"/>
      <c r="L1119" s="27"/>
      <c r="M1119" s="27"/>
      <c r="N1119" s="27"/>
      <c r="O1119" s="27"/>
      <c r="P1119" s="27"/>
      <c r="Q1119" s="27"/>
      <c r="R1119" s="55"/>
      <c r="S1119" s="37"/>
      <c r="T1119" s="56"/>
      <c r="U1119" s="56"/>
      <c r="V1119" s="57"/>
      <c r="W1119" s="27"/>
      <c r="X1119" s="56"/>
      <c r="Y1119" s="56"/>
      <c r="Z1119" s="56"/>
      <c r="AA1119" s="56"/>
      <c r="AB1119" s="56"/>
      <c r="AC1119" s="56"/>
      <c r="AD1119" s="56"/>
      <c r="AE1119" s="56"/>
      <c r="AF1119" s="56"/>
      <c r="AG1119" s="56"/>
    </row>
    <row r="1120">
      <c r="A1120" s="53"/>
      <c r="B1120" s="27"/>
      <c r="C1120" s="37"/>
      <c r="D1120" s="37"/>
      <c r="E1120" s="37"/>
      <c r="F1120" s="37"/>
      <c r="G1120" s="27"/>
      <c r="H1120" s="27"/>
      <c r="I1120" s="54"/>
      <c r="J1120" s="27"/>
      <c r="K1120" s="27"/>
      <c r="L1120" s="27"/>
      <c r="M1120" s="27"/>
      <c r="N1120" s="27"/>
      <c r="O1120" s="27"/>
      <c r="P1120" s="27"/>
      <c r="Q1120" s="27"/>
      <c r="R1120" s="55"/>
      <c r="S1120" s="37"/>
      <c r="T1120" s="56"/>
      <c r="U1120" s="56"/>
      <c r="V1120" s="57"/>
      <c r="W1120" s="27"/>
      <c r="X1120" s="56"/>
      <c r="Y1120" s="56"/>
      <c r="Z1120" s="56"/>
      <c r="AA1120" s="56"/>
      <c r="AB1120" s="56"/>
      <c r="AC1120" s="56"/>
      <c r="AD1120" s="56"/>
      <c r="AE1120" s="56"/>
      <c r="AF1120" s="56"/>
      <c r="AG1120" s="56"/>
    </row>
    <row r="1121">
      <c r="A1121" s="53"/>
      <c r="B1121" s="27"/>
      <c r="C1121" s="37"/>
      <c r="D1121" s="37"/>
      <c r="E1121" s="37"/>
      <c r="F1121" s="37"/>
      <c r="G1121" s="27"/>
      <c r="H1121" s="27"/>
      <c r="I1121" s="54"/>
      <c r="J1121" s="27"/>
      <c r="K1121" s="27"/>
      <c r="L1121" s="27"/>
      <c r="M1121" s="27"/>
      <c r="N1121" s="27"/>
      <c r="O1121" s="27"/>
      <c r="P1121" s="27"/>
      <c r="Q1121" s="27"/>
      <c r="R1121" s="55"/>
      <c r="S1121" s="37"/>
      <c r="T1121" s="56"/>
      <c r="U1121" s="56"/>
      <c r="V1121" s="57"/>
      <c r="W1121" s="27"/>
      <c r="X1121" s="56"/>
      <c r="Y1121" s="56"/>
      <c r="Z1121" s="56"/>
      <c r="AA1121" s="56"/>
      <c r="AB1121" s="56"/>
      <c r="AC1121" s="56"/>
      <c r="AD1121" s="56"/>
      <c r="AE1121" s="56"/>
      <c r="AF1121" s="56"/>
      <c r="AG1121" s="56"/>
    </row>
    <row r="1122">
      <c r="A1122" s="53"/>
      <c r="B1122" s="27"/>
      <c r="C1122" s="37"/>
      <c r="D1122" s="37"/>
      <c r="E1122" s="37"/>
      <c r="F1122" s="37"/>
      <c r="G1122" s="27"/>
      <c r="H1122" s="27"/>
      <c r="I1122" s="54"/>
      <c r="J1122" s="27"/>
      <c r="K1122" s="27"/>
      <c r="L1122" s="27"/>
      <c r="M1122" s="27"/>
      <c r="N1122" s="27"/>
      <c r="O1122" s="27"/>
      <c r="P1122" s="27"/>
      <c r="Q1122" s="27"/>
      <c r="R1122" s="55"/>
      <c r="S1122" s="37"/>
      <c r="T1122" s="56"/>
      <c r="U1122" s="56"/>
      <c r="V1122" s="57"/>
      <c r="W1122" s="27"/>
      <c r="X1122" s="56"/>
      <c r="Y1122" s="56"/>
      <c r="Z1122" s="56"/>
      <c r="AA1122" s="56"/>
      <c r="AB1122" s="56"/>
      <c r="AC1122" s="56"/>
      <c r="AD1122" s="56"/>
      <c r="AE1122" s="56"/>
      <c r="AF1122" s="56"/>
      <c r="AG1122" s="56"/>
    </row>
    <row r="1123">
      <c r="A1123" s="53"/>
      <c r="B1123" s="27"/>
      <c r="C1123" s="37"/>
      <c r="D1123" s="37"/>
      <c r="E1123" s="37"/>
      <c r="F1123" s="37"/>
      <c r="G1123" s="27"/>
      <c r="H1123" s="27"/>
      <c r="I1123" s="54"/>
      <c r="J1123" s="27"/>
      <c r="K1123" s="27"/>
      <c r="L1123" s="27"/>
      <c r="M1123" s="27"/>
      <c r="N1123" s="27"/>
      <c r="O1123" s="27"/>
      <c r="P1123" s="27"/>
      <c r="Q1123" s="27"/>
      <c r="R1123" s="55"/>
      <c r="S1123" s="37"/>
      <c r="T1123" s="56"/>
      <c r="U1123" s="56"/>
      <c r="V1123" s="57"/>
      <c r="W1123" s="27"/>
      <c r="X1123" s="56"/>
      <c r="Y1123" s="56"/>
      <c r="Z1123" s="56"/>
      <c r="AA1123" s="56"/>
      <c r="AB1123" s="56"/>
      <c r="AC1123" s="56"/>
      <c r="AD1123" s="56"/>
      <c r="AE1123" s="56"/>
      <c r="AF1123" s="56"/>
      <c r="AG1123" s="56"/>
    </row>
    <row r="1124">
      <c r="A1124" s="53"/>
      <c r="B1124" s="27"/>
      <c r="C1124" s="37"/>
      <c r="D1124" s="37"/>
      <c r="E1124" s="37"/>
      <c r="F1124" s="37"/>
      <c r="G1124" s="27"/>
      <c r="H1124" s="27"/>
      <c r="I1124" s="54"/>
      <c r="J1124" s="27"/>
      <c r="K1124" s="27"/>
      <c r="L1124" s="27"/>
      <c r="M1124" s="27"/>
      <c r="N1124" s="27"/>
      <c r="O1124" s="27"/>
      <c r="P1124" s="27"/>
      <c r="Q1124" s="27"/>
      <c r="R1124" s="55"/>
      <c r="S1124" s="37"/>
      <c r="T1124" s="56"/>
      <c r="U1124" s="56"/>
      <c r="V1124" s="57"/>
      <c r="W1124" s="27"/>
      <c r="X1124" s="56"/>
      <c r="Y1124" s="56"/>
      <c r="Z1124" s="56"/>
      <c r="AA1124" s="56"/>
      <c r="AB1124" s="56"/>
      <c r="AC1124" s="56"/>
      <c r="AD1124" s="56"/>
      <c r="AE1124" s="56"/>
      <c r="AF1124" s="56"/>
      <c r="AG1124" s="56"/>
    </row>
    <row r="1125">
      <c r="A1125" s="53"/>
      <c r="B1125" s="27"/>
      <c r="C1125" s="37"/>
      <c r="D1125" s="37"/>
      <c r="E1125" s="37"/>
      <c r="F1125" s="37"/>
      <c r="G1125" s="27"/>
      <c r="H1125" s="27"/>
      <c r="I1125" s="54"/>
      <c r="J1125" s="27"/>
      <c r="K1125" s="27"/>
      <c r="L1125" s="27"/>
      <c r="M1125" s="27"/>
      <c r="N1125" s="27"/>
      <c r="O1125" s="27"/>
      <c r="P1125" s="27"/>
      <c r="Q1125" s="27"/>
      <c r="R1125" s="55"/>
      <c r="S1125" s="37"/>
      <c r="T1125" s="56"/>
      <c r="U1125" s="56"/>
      <c r="V1125" s="57"/>
      <c r="W1125" s="27"/>
      <c r="X1125" s="56"/>
      <c r="Y1125" s="56"/>
      <c r="Z1125" s="56"/>
      <c r="AA1125" s="56"/>
      <c r="AB1125" s="56"/>
      <c r="AC1125" s="56"/>
      <c r="AD1125" s="56"/>
      <c r="AE1125" s="56"/>
      <c r="AF1125" s="56"/>
      <c r="AG1125" s="56"/>
    </row>
    <row r="1126">
      <c r="A1126" s="53"/>
      <c r="B1126" s="27"/>
      <c r="C1126" s="37"/>
      <c r="D1126" s="37"/>
      <c r="E1126" s="37"/>
      <c r="F1126" s="37"/>
      <c r="G1126" s="27"/>
      <c r="H1126" s="27"/>
      <c r="I1126" s="54"/>
      <c r="J1126" s="27"/>
      <c r="K1126" s="27"/>
      <c r="L1126" s="27"/>
      <c r="M1126" s="27"/>
      <c r="N1126" s="27"/>
      <c r="O1126" s="27"/>
      <c r="P1126" s="27"/>
      <c r="Q1126" s="27"/>
      <c r="R1126" s="55"/>
      <c r="S1126" s="37"/>
      <c r="T1126" s="56"/>
      <c r="U1126" s="56"/>
      <c r="V1126" s="57"/>
      <c r="W1126" s="27"/>
      <c r="X1126" s="56"/>
      <c r="Y1126" s="56"/>
      <c r="Z1126" s="56"/>
      <c r="AA1126" s="56"/>
      <c r="AB1126" s="56"/>
      <c r="AC1126" s="56"/>
      <c r="AD1126" s="56"/>
      <c r="AE1126" s="56"/>
      <c r="AF1126" s="56"/>
      <c r="AG1126" s="56"/>
    </row>
    <row r="1127">
      <c r="A1127" s="53"/>
      <c r="B1127" s="27"/>
      <c r="C1127" s="37"/>
      <c r="D1127" s="37"/>
      <c r="E1127" s="37"/>
      <c r="F1127" s="37"/>
      <c r="G1127" s="27"/>
      <c r="H1127" s="27"/>
      <c r="I1127" s="54"/>
      <c r="J1127" s="27"/>
      <c r="K1127" s="27"/>
      <c r="L1127" s="27"/>
      <c r="M1127" s="27"/>
      <c r="N1127" s="27"/>
      <c r="O1127" s="27"/>
      <c r="P1127" s="27"/>
      <c r="Q1127" s="27"/>
      <c r="R1127" s="55"/>
      <c r="S1127" s="37"/>
      <c r="T1127" s="56"/>
      <c r="U1127" s="56"/>
      <c r="V1127" s="57"/>
      <c r="W1127" s="27"/>
      <c r="X1127" s="56"/>
      <c r="Y1127" s="56"/>
      <c r="Z1127" s="56"/>
      <c r="AA1127" s="56"/>
      <c r="AB1127" s="56"/>
      <c r="AC1127" s="56"/>
      <c r="AD1127" s="56"/>
      <c r="AE1127" s="56"/>
      <c r="AF1127" s="56"/>
      <c r="AG1127" s="56"/>
    </row>
    <row r="1128">
      <c r="A1128" s="53"/>
      <c r="B1128" s="27"/>
      <c r="C1128" s="37"/>
      <c r="D1128" s="37"/>
      <c r="E1128" s="37"/>
      <c r="F1128" s="37"/>
      <c r="G1128" s="27"/>
      <c r="H1128" s="27"/>
      <c r="I1128" s="54"/>
      <c r="J1128" s="27"/>
      <c r="K1128" s="27"/>
      <c r="L1128" s="27"/>
      <c r="M1128" s="27"/>
      <c r="N1128" s="27"/>
      <c r="O1128" s="27"/>
      <c r="P1128" s="27"/>
      <c r="Q1128" s="27"/>
      <c r="R1128" s="55"/>
      <c r="S1128" s="37"/>
      <c r="T1128" s="56"/>
      <c r="U1128" s="56"/>
      <c r="V1128" s="57"/>
      <c r="W1128" s="27"/>
      <c r="X1128" s="56"/>
      <c r="Y1128" s="56"/>
      <c r="Z1128" s="56"/>
      <c r="AA1128" s="56"/>
      <c r="AB1128" s="56"/>
      <c r="AC1128" s="56"/>
      <c r="AD1128" s="56"/>
      <c r="AE1128" s="56"/>
      <c r="AF1128" s="56"/>
      <c r="AG1128" s="56"/>
    </row>
    <row r="1129">
      <c r="A1129" s="53"/>
      <c r="B1129" s="27"/>
      <c r="C1129" s="37"/>
      <c r="D1129" s="37"/>
      <c r="E1129" s="37"/>
      <c r="F1129" s="37"/>
      <c r="G1129" s="27"/>
      <c r="H1129" s="27"/>
      <c r="I1129" s="54"/>
      <c r="J1129" s="27"/>
      <c r="K1129" s="27"/>
      <c r="L1129" s="27"/>
      <c r="M1129" s="27"/>
      <c r="N1129" s="27"/>
      <c r="O1129" s="27"/>
      <c r="P1129" s="27"/>
      <c r="Q1129" s="27"/>
      <c r="R1129" s="55"/>
      <c r="S1129" s="37"/>
      <c r="T1129" s="56"/>
      <c r="U1129" s="56"/>
      <c r="V1129" s="57"/>
      <c r="W1129" s="27"/>
      <c r="X1129" s="56"/>
      <c r="Y1129" s="56"/>
      <c r="Z1129" s="56"/>
      <c r="AA1129" s="56"/>
      <c r="AB1129" s="56"/>
      <c r="AC1129" s="56"/>
      <c r="AD1129" s="56"/>
      <c r="AE1129" s="56"/>
      <c r="AF1129" s="56"/>
      <c r="AG1129" s="56"/>
    </row>
    <row r="1130">
      <c r="A1130" s="53"/>
      <c r="B1130" s="27"/>
      <c r="C1130" s="37"/>
      <c r="D1130" s="37"/>
      <c r="E1130" s="37"/>
      <c r="F1130" s="37"/>
      <c r="G1130" s="27"/>
      <c r="H1130" s="27"/>
      <c r="I1130" s="54"/>
      <c r="J1130" s="27"/>
      <c r="K1130" s="27"/>
      <c r="L1130" s="27"/>
      <c r="M1130" s="27"/>
      <c r="N1130" s="27"/>
      <c r="O1130" s="27"/>
      <c r="P1130" s="27"/>
      <c r="Q1130" s="27"/>
      <c r="R1130" s="55"/>
      <c r="S1130" s="37"/>
      <c r="T1130" s="56"/>
      <c r="U1130" s="56"/>
      <c r="V1130" s="57"/>
      <c r="W1130" s="27"/>
      <c r="X1130" s="56"/>
      <c r="Y1130" s="56"/>
      <c r="Z1130" s="56"/>
      <c r="AA1130" s="56"/>
      <c r="AB1130" s="56"/>
      <c r="AC1130" s="56"/>
      <c r="AD1130" s="56"/>
      <c r="AE1130" s="56"/>
      <c r="AF1130" s="56"/>
      <c r="AG1130" s="56"/>
    </row>
    <row r="1131">
      <c r="A1131" s="53"/>
      <c r="B1131" s="27"/>
      <c r="C1131" s="37"/>
      <c r="D1131" s="37"/>
      <c r="E1131" s="37"/>
      <c r="F1131" s="37"/>
      <c r="G1131" s="27"/>
      <c r="H1131" s="27"/>
      <c r="I1131" s="54"/>
      <c r="J1131" s="27"/>
      <c r="K1131" s="27"/>
      <c r="L1131" s="27"/>
      <c r="M1131" s="27"/>
      <c r="N1131" s="27"/>
      <c r="O1131" s="27"/>
      <c r="P1131" s="27"/>
      <c r="Q1131" s="27"/>
      <c r="R1131" s="55"/>
      <c r="S1131" s="37"/>
      <c r="T1131" s="56"/>
      <c r="U1131" s="56"/>
      <c r="V1131" s="57"/>
      <c r="W1131" s="27"/>
      <c r="X1131" s="56"/>
      <c r="Y1131" s="56"/>
      <c r="Z1131" s="56"/>
      <c r="AA1131" s="56"/>
      <c r="AB1131" s="56"/>
      <c r="AC1131" s="56"/>
      <c r="AD1131" s="56"/>
      <c r="AE1131" s="56"/>
      <c r="AF1131" s="56"/>
      <c r="AG1131" s="56"/>
    </row>
    <row r="1132">
      <c r="A1132" s="53"/>
      <c r="B1132" s="27"/>
      <c r="C1132" s="37"/>
      <c r="D1132" s="37"/>
      <c r="E1132" s="37"/>
      <c r="F1132" s="37"/>
      <c r="G1132" s="27"/>
      <c r="H1132" s="27"/>
      <c r="I1132" s="54"/>
      <c r="J1132" s="27"/>
      <c r="K1132" s="27"/>
      <c r="L1132" s="27"/>
      <c r="M1132" s="27"/>
      <c r="N1132" s="27"/>
      <c r="O1132" s="27"/>
      <c r="P1132" s="27"/>
      <c r="Q1132" s="27"/>
      <c r="R1132" s="55"/>
      <c r="S1132" s="37"/>
      <c r="T1132" s="56"/>
      <c r="U1132" s="56"/>
      <c r="V1132" s="57"/>
      <c r="W1132" s="27"/>
      <c r="X1132" s="56"/>
      <c r="Y1132" s="56"/>
      <c r="Z1132" s="56"/>
      <c r="AA1132" s="56"/>
      <c r="AB1132" s="56"/>
      <c r="AC1132" s="56"/>
      <c r="AD1132" s="56"/>
      <c r="AE1132" s="56"/>
      <c r="AF1132" s="56"/>
      <c r="AG1132" s="56"/>
    </row>
    <row r="1133">
      <c r="A1133" s="53"/>
      <c r="B1133" s="27"/>
      <c r="C1133" s="37"/>
      <c r="D1133" s="37"/>
      <c r="E1133" s="37"/>
      <c r="F1133" s="37"/>
      <c r="G1133" s="27"/>
      <c r="H1133" s="27"/>
      <c r="I1133" s="54"/>
      <c r="J1133" s="27"/>
      <c r="K1133" s="27"/>
      <c r="L1133" s="27"/>
      <c r="M1133" s="27"/>
      <c r="N1133" s="27"/>
      <c r="O1133" s="27"/>
      <c r="P1133" s="27"/>
      <c r="Q1133" s="27"/>
      <c r="R1133" s="55"/>
      <c r="S1133" s="37"/>
      <c r="T1133" s="56"/>
      <c r="U1133" s="56"/>
      <c r="V1133" s="57"/>
      <c r="W1133" s="27"/>
      <c r="X1133" s="56"/>
      <c r="Y1133" s="56"/>
      <c r="Z1133" s="56"/>
      <c r="AA1133" s="56"/>
      <c r="AB1133" s="56"/>
      <c r="AC1133" s="56"/>
      <c r="AD1133" s="56"/>
      <c r="AE1133" s="56"/>
      <c r="AF1133" s="56"/>
      <c r="AG1133" s="56"/>
    </row>
    <row r="1134">
      <c r="A1134" s="53"/>
      <c r="B1134" s="27"/>
      <c r="C1134" s="37"/>
      <c r="D1134" s="37"/>
      <c r="E1134" s="37"/>
      <c r="F1134" s="37"/>
      <c r="G1134" s="27"/>
      <c r="H1134" s="27"/>
      <c r="I1134" s="54"/>
      <c r="J1134" s="27"/>
      <c r="K1134" s="27"/>
      <c r="L1134" s="27"/>
      <c r="M1134" s="27"/>
      <c r="N1134" s="27"/>
      <c r="O1134" s="27"/>
      <c r="P1134" s="27"/>
      <c r="Q1134" s="27"/>
      <c r="R1134" s="55"/>
      <c r="S1134" s="37"/>
      <c r="T1134" s="56"/>
      <c r="U1134" s="56"/>
      <c r="V1134" s="57"/>
      <c r="W1134" s="27"/>
      <c r="X1134" s="56"/>
      <c r="Y1134" s="56"/>
      <c r="Z1134" s="56"/>
      <c r="AA1134" s="56"/>
      <c r="AB1134" s="56"/>
      <c r="AC1134" s="56"/>
      <c r="AD1134" s="56"/>
      <c r="AE1134" s="56"/>
      <c r="AF1134" s="56"/>
      <c r="AG1134" s="56"/>
    </row>
    <row r="1135">
      <c r="A1135" s="53"/>
      <c r="B1135" s="27"/>
      <c r="C1135" s="37"/>
      <c r="D1135" s="37"/>
      <c r="E1135" s="37"/>
      <c r="F1135" s="37"/>
      <c r="G1135" s="27"/>
      <c r="H1135" s="27"/>
      <c r="I1135" s="54"/>
      <c r="J1135" s="27"/>
      <c r="K1135" s="27"/>
      <c r="L1135" s="27"/>
      <c r="M1135" s="27"/>
      <c r="N1135" s="27"/>
      <c r="O1135" s="27"/>
      <c r="P1135" s="27"/>
      <c r="Q1135" s="27"/>
      <c r="R1135" s="55"/>
      <c r="S1135" s="37"/>
      <c r="T1135" s="56"/>
      <c r="U1135" s="56"/>
      <c r="V1135" s="57"/>
      <c r="W1135" s="27"/>
      <c r="X1135" s="56"/>
      <c r="Y1135" s="56"/>
      <c r="Z1135" s="56"/>
      <c r="AA1135" s="56"/>
      <c r="AB1135" s="56"/>
      <c r="AC1135" s="56"/>
      <c r="AD1135" s="56"/>
      <c r="AE1135" s="56"/>
      <c r="AF1135" s="56"/>
      <c r="AG1135" s="56"/>
    </row>
    <row r="1136">
      <c r="A1136" s="53"/>
      <c r="B1136" s="27"/>
      <c r="C1136" s="37"/>
      <c r="D1136" s="37"/>
      <c r="E1136" s="37"/>
      <c r="F1136" s="37"/>
      <c r="G1136" s="27"/>
      <c r="H1136" s="27"/>
      <c r="I1136" s="54"/>
      <c r="J1136" s="27"/>
      <c r="K1136" s="27"/>
      <c r="L1136" s="27"/>
      <c r="M1136" s="27"/>
      <c r="N1136" s="27"/>
      <c r="O1136" s="27"/>
      <c r="P1136" s="27"/>
      <c r="Q1136" s="27"/>
      <c r="R1136" s="55"/>
      <c r="S1136" s="37"/>
      <c r="T1136" s="56"/>
      <c r="U1136" s="56"/>
      <c r="V1136" s="57"/>
      <c r="W1136" s="27"/>
      <c r="X1136" s="56"/>
      <c r="Y1136" s="56"/>
      <c r="Z1136" s="56"/>
      <c r="AA1136" s="56"/>
      <c r="AB1136" s="56"/>
      <c r="AC1136" s="56"/>
      <c r="AD1136" s="56"/>
      <c r="AE1136" s="56"/>
      <c r="AF1136" s="56"/>
      <c r="AG1136" s="56"/>
    </row>
    <row r="1137">
      <c r="A1137" s="53"/>
      <c r="B1137" s="27"/>
      <c r="C1137" s="37"/>
      <c r="D1137" s="37"/>
      <c r="E1137" s="37"/>
      <c r="F1137" s="37"/>
      <c r="G1137" s="27"/>
      <c r="H1137" s="27"/>
      <c r="I1137" s="54"/>
      <c r="J1137" s="27"/>
      <c r="K1137" s="27"/>
      <c r="L1137" s="27"/>
      <c r="M1137" s="27"/>
      <c r="N1137" s="27"/>
      <c r="O1137" s="27"/>
      <c r="P1137" s="27"/>
      <c r="Q1137" s="27"/>
      <c r="R1137" s="55"/>
      <c r="S1137" s="37"/>
      <c r="T1137" s="56"/>
      <c r="U1137" s="56"/>
      <c r="V1137" s="57"/>
      <c r="W1137" s="27"/>
      <c r="X1137" s="56"/>
      <c r="Y1137" s="56"/>
      <c r="Z1137" s="56"/>
      <c r="AA1137" s="56"/>
      <c r="AB1137" s="56"/>
      <c r="AC1137" s="56"/>
      <c r="AD1137" s="56"/>
      <c r="AE1137" s="56"/>
      <c r="AF1137" s="56"/>
      <c r="AG1137" s="56"/>
    </row>
    <row r="1138">
      <c r="A1138" s="53"/>
      <c r="B1138" s="27"/>
      <c r="C1138" s="37"/>
      <c r="D1138" s="37"/>
      <c r="E1138" s="37"/>
      <c r="F1138" s="37"/>
      <c r="G1138" s="27"/>
      <c r="H1138" s="27"/>
      <c r="I1138" s="54"/>
      <c r="J1138" s="27"/>
      <c r="K1138" s="27"/>
      <c r="L1138" s="27"/>
      <c r="M1138" s="27"/>
      <c r="N1138" s="27"/>
      <c r="O1138" s="27"/>
      <c r="P1138" s="27"/>
      <c r="Q1138" s="27"/>
      <c r="R1138" s="55"/>
      <c r="S1138" s="37"/>
      <c r="T1138" s="56"/>
      <c r="U1138" s="56"/>
      <c r="V1138" s="57"/>
      <c r="W1138" s="27"/>
      <c r="X1138" s="56"/>
      <c r="Y1138" s="56"/>
      <c r="Z1138" s="56"/>
      <c r="AA1138" s="56"/>
      <c r="AB1138" s="56"/>
      <c r="AC1138" s="56"/>
      <c r="AD1138" s="56"/>
      <c r="AE1138" s="56"/>
      <c r="AF1138" s="56"/>
      <c r="AG1138" s="56"/>
    </row>
    <row r="1139">
      <c r="A1139" s="53"/>
      <c r="B1139" s="27"/>
      <c r="C1139" s="37"/>
      <c r="D1139" s="37"/>
      <c r="E1139" s="37"/>
      <c r="F1139" s="37"/>
      <c r="G1139" s="27"/>
      <c r="H1139" s="27"/>
      <c r="I1139" s="54"/>
      <c r="J1139" s="27"/>
      <c r="K1139" s="27"/>
      <c r="L1139" s="27"/>
      <c r="M1139" s="27"/>
      <c r="N1139" s="27"/>
      <c r="O1139" s="27"/>
      <c r="P1139" s="27"/>
      <c r="Q1139" s="27"/>
      <c r="R1139" s="55"/>
      <c r="S1139" s="37"/>
      <c r="T1139" s="56"/>
      <c r="U1139" s="56"/>
      <c r="V1139" s="57"/>
      <c r="W1139" s="27"/>
      <c r="X1139" s="56"/>
      <c r="Y1139" s="56"/>
      <c r="Z1139" s="56"/>
      <c r="AA1139" s="56"/>
      <c r="AB1139" s="56"/>
      <c r="AC1139" s="56"/>
      <c r="AD1139" s="56"/>
      <c r="AE1139" s="56"/>
      <c r="AF1139" s="56"/>
      <c r="AG1139" s="56"/>
    </row>
    <row r="1140">
      <c r="A1140" s="53"/>
      <c r="B1140" s="27"/>
      <c r="C1140" s="37"/>
      <c r="D1140" s="37"/>
      <c r="E1140" s="37"/>
      <c r="F1140" s="37"/>
      <c r="G1140" s="27"/>
      <c r="H1140" s="27"/>
      <c r="I1140" s="54"/>
      <c r="J1140" s="27"/>
      <c r="K1140" s="27"/>
      <c r="L1140" s="27"/>
      <c r="M1140" s="27"/>
      <c r="N1140" s="27"/>
      <c r="O1140" s="27"/>
      <c r="P1140" s="27"/>
      <c r="Q1140" s="27"/>
      <c r="R1140" s="55"/>
      <c r="S1140" s="37"/>
      <c r="T1140" s="56"/>
      <c r="U1140" s="56"/>
      <c r="V1140" s="57"/>
      <c r="W1140" s="27"/>
      <c r="X1140" s="56"/>
      <c r="Y1140" s="56"/>
      <c r="Z1140" s="56"/>
      <c r="AA1140" s="56"/>
      <c r="AB1140" s="56"/>
      <c r="AC1140" s="56"/>
      <c r="AD1140" s="56"/>
      <c r="AE1140" s="56"/>
      <c r="AF1140" s="56"/>
      <c r="AG1140" s="56"/>
    </row>
    <row r="1141">
      <c r="A1141" s="53"/>
      <c r="B1141" s="27"/>
      <c r="C1141" s="37"/>
      <c r="D1141" s="37"/>
      <c r="E1141" s="37"/>
      <c r="F1141" s="37"/>
      <c r="G1141" s="27"/>
      <c r="H1141" s="27"/>
      <c r="I1141" s="54"/>
      <c r="J1141" s="27"/>
      <c r="K1141" s="27"/>
      <c r="L1141" s="27"/>
      <c r="M1141" s="27"/>
      <c r="N1141" s="27"/>
      <c r="O1141" s="27"/>
      <c r="P1141" s="27"/>
      <c r="Q1141" s="27"/>
      <c r="R1141" s="55"/>
      <c r="S1141" s="37"/>
      <c r="T1141" s="56"/>
      <c r="U1141" s="56"/>
      <c r="V1141" s="57"/>
      <c r="W1141" s="27"/>
      <c r="X1141" s="56"/>
      <c r="Y1141" s="56"/>
      <c r="Z1141" s="56"/>
      <c r="AA1141" s="56"/>
      <c r="AB1141" s="56"/>
      <c r="AC1141" s="56"/>
      <c r="AD1141" s="56"/>
      <c r="AE1141" s="56"/>
      <c r="AF1141" s="56"/>
      <c r="AG1141" s="56"/>
    </row>
    <row r="1142">
      <c r="A1142" s="53"/>
      <c r="B1142" s="27"/>
      <c r="C1142" s="37"/>
      <c r="D1142" s="37"/>
      <c r="E1142" s="37"/>
      <c r="F1142" s="37"/>
      <c r="G1142" s="27"/>
      <c r="H1142" s="27"/>
      <c r="I1142" s="54"/>
      <c r="J1142" s="27"/>
      <c r="K1142" s="27"/>
      <c r="L1142" s="27"/>
      <c r="M1142" s="27"/>
      <c r="N1142" s="27"/>
      <c r="O1142" s="27"/>
      <c r="P1142" s="27"/>
      <c r="Q1142" s="27"/>
      <c r="R1142" s="55"/>
      <c r="S1142" s="37"/>
      <c r="T1142" s="56"/>
      <c r="U1142" s="56"/>
      <c r="V1142" s="57"/>
      <c r="W1142" s="27"/>
      <c r="X1142" s="56"/>
      <c r="Y1142" s="56"/>
      <c r="Z1142" s="56"/>
      <c r="AA1142" s="56"/>
      <c r="AB1142" s="56"/>
      <c r="AC1142" s="56"/>
      <c r="AD1142" s="56"/>
      <c r="AE1142" s="56"/>
      <c r="AF1142" s="56"/>
      <c r="AG1142" s="56"/>
    </row>
    <row r="1143">
      <c r="A1143" s="53"/>
      <c r="B1143" s="27"/>
      <c r="C1143" s="37"/>
      <c r="D1143" s="37"/>
      <c r="E1143" s="37"/>
      <c r="F1143" s="37"/>
      <c r="G1143" s="27"/>
      <c r="H1143" s="27"/>
      <c r="I1143" s="54"/>
      <c r="J1143" s="27"/>
      <c r="K1143" s="27"/>
      <c r="L1143" s="27"/>
      <c r="M1143" s="27"/>
      <c r="N1143" s="27"/>
      <c r="O1143" s="27"/>
      <c r="P1143" s="27"/>
      <c r="Q1143" s="27"/>
      <c r="R1143" s="55"/>
      <c r="S1143" s="37"/>
      <c r="T1143" s="56"/>
      <c r="U1143" s="56"/>
      <c r="V1143" s="57"/>
      <c r="W1143" s="27"/>
      <c r="X1143" s="56"/>
      <c r="Y1143" s="56"/>
      <c r="Z1143" s="56"/>
      <c r="AA1143" s="56"/>
      <c r="AB1143" s="56"/>
      <c r="AC1143" s="56"/>
      <c r="AD1143" s="56"/>
      <c r="AE1143" s="56"/>
      <c r="AF1143" s="56"/>
      <c r="AG1143" s="56"/>
    </row>
    <row r="1144">
      <c r="A1144" s="53"/>
      <c r="B1144" s="27"/>
      <c r="C1144" s="37"/>
      <c r="D1144" s="37"/>
      <c r="E1144" s="37"/>
      <c r="F1144" s="37"/>
      <c r="G1144" s="27"/>
      <c r="H1144" s="27"/>
      <c r="I1144" s="54"/>
      <c r="J1144" s="27"/>
      <c r="K1144" s="27"/>
      <c r="L1144" s="27"/>
      <c r="M1144" s="27"/>
      <c r="N1144" s="27"/>
      <c r="O1144" s="27"/>
      <c r="P1144" s="27"/>
      <c r="Q1144" s="27"/>
      <c r="R1144" s="55"/>
      <c r="S1144" s="37"/>
      <c r="T1144" s="56"/>
      <c r="U1144" s="56"/>
      <c r="V1144" s="57"/>
      <c r="W1144" s="27"/>
      <c r="X1144" s="56"/>
      <c r="Y1144" s="56"/>
      <c r="Z1144" s="56"/>
      <c r="AA1144" s="56"/>
      <c r="AB1144" s="56"/>
      <c r="AC1144" s="56"/>
      <c r="AD1144" s="56"/>
      <c r="AE1144" s="56"/>
      <c r="AF1144" s="56"/>
      <c r="AG1144" s="56"/>
    </row>
    <row r="1145">
      <c r="A1145" s="53"/>
      <c r="B1145" s="27"/>
      <c r="C1145" s="37"/>
      <c r="D1145" s="37"/>
      <c r="E1145" s="37"/>
      <c r="F1145" s="37"/>
      <c r="G1145" s="27"/>
      <c r="H1145" s="27"/>
      <c r="I1145" s="54"/>
      <c r="J1145" s="27"/>
      <c r="K1145" s="27"/>
      <c r="L1145" s="27"/>
      <c r="M1145" s="27"/>
      <c r="N1145" s="27"/>
      <c r="O1145" s="27"/>
      <c r="P1145" s="27"/>
      <c r="Q1145" s="27"/>
      <c r="R1145" s="55"/>
      <c r="S1145" s="37"/>
      <c r="T1145" s="56"/>
      <c r="U1145" s="56"/>
      <c r="V1145" s="57"/>
      <c r="W1145" s="27"/>
      <c r="X1145" s="56"/>
      <c r="Y1145" s="56"/>
      <c r="Z1145" s="56"/>
      <c r="AA1145" s="56"/>
      <c r="AB1145" s="56"/>
      <c r="AC1145" s="56"/>
      <c r="AD1145" s="56"/>
      <c r="AE1145" s="56"/>
      <c r="AF1145" s="56"/>
      <c r="AG1145" s="56"/>
    </row>
    <row r="1146">
      <c r="A1146" s="53"/>
      <c r="B1146" s="27"/>
      <c r="C1146" s="37"/>
      <c r="D1146" s="37"/>
      <c r="E1146" s="37"/>
      <c r="F1146" s="37"/>
      <c r="G1146" s="27"/>
      <c r="H1146" s="27"/>
      <c r="I1146" s="54"/>
      <c r="J1146" s="27"/>
      <c r="K1146" s="27"/>
      <c r="L1146" s="27"/>
      <c r="M1146" s="27"/>
      <c r="N1146" s="27"/>
      <c r="O1146" s="27"/>
      <c r="P1146" s="27"/>
      <c r="Q1146" s="27"/>
      <c r="R1146" s="55"/>
      <c r="S1146" s="37"/>
      <c r="T1146" s="56"/>
      <c r="U1146" s="56"/>
      <c r="V1146" s="57"/>
      <c r="W1146" s="27"/>
      <c r="X1146" s="56"/>
      <c r="Y1146" s="56"/>
      <c r="Z1146" s="56"/>
      <c r="AA1146" s="56"/>
      <c r="AB1146" s="56"/>
      <c r="AC1146" s="56"/>
      <c r="AD1146" s="56"/>
      <c r="AE1146" s="56"/>
      <c r="AF1146" s="56"/>
      <c r="AG1146" s="56"/>
    </row>
    <row r="1147">
      <c r="A1147" s="53"/>
      <c r="B1147" s="27"/>
      <c r="C1147" s="37"/>
      <c r="D1147" s="37"/>
      <c r="E1147" s="37"/>
      <c r="F1147" s="37"/>
      <c r="G1147" s="27"/>
      <c r="H1147" s="27"/>
      <c r="I1147" s="54"/>
      <c r="J1147" s="27"/>
      <c r="K1147" s="27"/>
      <c r="L1147" s="27"/>
      <c r="M1147" s="27"/>
      <c r="N1147" s="27"/>
      <c r="O1147" s="27"/>
      <c r="P1147" s="27"/>
      <c r="Q1147" s="27"/>
      <c r="R1147" s="55"/>
      <c r="S1147" s="37"/>
      <c r="T1147" s="56"/>
      <c r="U1147" s="56"/>
      <c r="V1147" s="57"/>
      <c r="W1147" s="27"/>
      <c r="X1147" s="56"/>
      <c r="Y1147" s="56"/>
      <c r="Z1147" s="56"/>
      <c r="AA1147" s="56"/>
      <c r="AB1147" s="56"/>
      <c r="AC1147" s="56"/>
      <c r="AD1147" s="56"/>
      <c r="AE1147" s="56"/>
      <c r="AF1147" s="56"/>
      <c r="AG1147" s="56"/>
    </row>
    <row r="1148">
      <c r="A1148" s="53"/>
      <c r="B1148" s="27"/>
      <c r="C1148" s="37"/>
      <c r="D1148" s="37"/>
      <c r="E1148" s="37"/>
      <c r="F1148" s="37"/>
      <c r="G1148" s="27"/>
      <c r="H1148" s="27"/>
      <c r="I1148" s="54"/>
      <c r="J1148" s="27"/>
      <c r="K1148" s="27"/>
      <c r="L1148" s="27"/>
      <c r="M1148" s="27"/>
      <c r="N1148" s="27"/>
      <c r="O1148" s="27"/>
      <c r="P1148" s="27"/>
      <c r="Q1148" s="27"/>
      <c r="R1148" s="55"/>
      <c r="S1148" s="37"/>
      <c r="T1148" s="56"/>
      <c r="U1148" s="56"/>
      <c r="V1148" s="57"/>
      <c r="W1148" s="27"/>
      <c r="X1148" s="56"/>
      <c r="Y1148" s="56"/>
      <c r="Z1148" s="56"/>
      <c r="AA1148" s="56"/>
      <c r="AB1148" s="56"/>
      <c r="AC1148" s="56"/>
      <c r="AD1148" s="56"/>
      <c r="AE1148" s="56"/>
      <c r="AF1148" s="56"/>
      <c r="AG1148" s="56"/>
    </row>
    <row r="1149">
      <c r="A1149" s="53"/>
      <c r="B1149" s="27"/>
      <c r="C1149" s="37"/>
      <c r="D1149" s="37"/>
      <c r="E1149" s="37"/>
      <c r="F1149" s="37"/>
      <c r="G1149" s="27"/>
      <c r="H1149" s="27"/>
      <c r="I1149" s="54"/>
      <c r="J1149" s="27"/>
      <c r="K1149" s="27"/>
      <c r="L1149" s="27"/>
      <c r="M1149" s="27"/>
      <c r="N1149" s="27"/>
      <c r="O1149" s="27"/>
      <c r="P1149" s="27"/>
      <c r="Q1149" s="27"/>
      <c r="R1149" s="55"/>
      <c r="S1149" s="37"/>
      <c r="T1149" s="56"/>
      <c r="U1149" s="56"/>
      <c r="V1149" s="57"/>
      <c r="W1149" s="27"/>
      <c r="X1149" s="56"/>
      <c r="Y1149" s="56"/>
      <c r="Z1149" s="56"/>
      <c r="AA1149" s="56"/>
      <c r="AB1149" s="56"/>
      <c r="AC1149" s="56"/>
      <c r="AD1149" s="56"/>
      <c r="AE1149" s="56"/>
      <c r="AF1149" s="56"/>
      <c r="AG1149" s="56"/>
    </row>
    <row r="1150">
      <c r="A1150" s="53"/>
      <c r="B1150" s="27"/>
      <c r="C1150" s="37"/>
      <c r="D1150" s="37"/>
      <c r="E1150" s="37"/>
      <c r="F1150" s="37"/>
      <c r="G1150" s="27"/>
      <c r="H1150" s="27"/>
      <c r="I1150" s="54"/>
      <c r="J1150" s="27"/>
      <c r="K1150" s="27"/>
      <c r="L1150" s="27"/>
      <c r="M1150" s="27"/>
      <c r="N1150" s="27"/>
      <c r="O1150" s="27"/>
      <c r="P1150" s="27"/>
      <c r="Q1150" s="27"/>
      <c r="R1150" s="55"/>
      <c r="S1150" s="37"/>
      <c r="T1150" s="56"/>
      <c r="U1150" s="56"/>
      <c r="V1150" s="57"/>
      <c r="W1150" s="27"/>
      <c r="X1150" s="56"/>
      <c r="Y1150" s="56"/>
      <c r="Z1150" s="56"/>
      <c r="AA1150" s="56"/>
      <c r="AB1150" s="56"/>
      <c r="AC1150" s="56"/>
      <c r="AD1150" s="56"/>
      <c r="AE1150" s="56"/>
      <c r="AF1150" s="56"/>
      <c r="AG1150" s="56"/>
    </row>
    <row r="1151">
      <c r="A1151" s="53"/>
      <c r="B1151" s="27"/>
      <c r="C1151" s="37"/>
      <c r="D1151" s="37"/>
      <c r="E1151" s="37"/>
      <c r="F1151" s="37"/>
      <c r="G1151" s="27"/>
      <c r="H1151" s="27"/>
      <c r="I1151" s="54"/>
      <c r="J1151" s="27"/>
      <c r="K1151" s="27"/>
      <c r="L1151" s="27"/>
      <c r="M1151" s="27"/>
      <c r="N1151" s="27"/>
      <c r="O1151" s="27"/>
      <c r="P1151" s="27"/>
      <c r="Q1151" s="27"/>
      <c r="R1151" s="55"/>
      <c r="S1151" s="37"/>
      <c r="T1151" s="56"/>
      <c r="U1151" s="56"/>
      <c r="V1151" s="57"/>
      <c r="W1151" s="27"/>
      <c r="X1151" s="56"/>
      <c r="Y1151" s="56"/>
      <c r="Z1151" s="56"/>
      <c r="AA1151" s="56"/>
      <c r="AB1151" s="56"/>
      <c r="AC1151" s="56"/>
      <c r="AD1151" s="56"/>
      <c r="AE1151" s="56"/>
      <c r="AF1151" s="56"/>
      <c r="AG1151" s="56"/>
    </row>
    <row r="1152">
      <c r="A1152" s="53"/>
      <c r="B1152" s="27"/>
      <c r="C1152" s="37"/>
      <c r="D1152" s="37"/>
      <c r="E1152" s="37"/>
      <c r="F1152" s="37"/>
      <c r="G1152" s="27"/>
      <c r="H1152" s="27"/>
      <c r="I1152" s="54"/>
      <c r="J1152" s="27"/>
      <c r="K1152" s="27"/>
      <c r="L1152" s="27"/>
      <c r="M1152" s="27"/>
      <c r="N1152" s="27"/>
      <c r="O1152" s="27"/>
      <c r="P1152" s="27"/>
      <c r="Q1152" s="27"/>
      <c r="R1152" s="55"/>
      <c r="S1152" s="37"/>
      <c r="T1152" s="56"/>
      <c r="U1152" s="56"/>
      <c r="V1152" s="57"/>
      <c r="W1152" s="27"/>
      <c r="X1152" s="56"/>
      <c r="Y1152" s="56"/>
      <c r="Z1152" s="56"/>
      <c r="AA1152" s="56"/>
      <c r="AB1152" s="56"/>
      <c r="AC1152" s="56"/>
      <c r="AD1152" s="56"/>
      <c r="AE1152" s="56"/>
      <c r="AF1152" s="56"/>
      <c r="AG1152" s="56"/>
    </row>
    <row r="1153">
      <c r="A1153" s="53"/>
      <c r="B1153" s="27"/>
      <c r="C1153" s="37"/>
      <c r="D1153" s="37"/>
      <c r="E1153" s="37"/>
      <c r="F1153" s="37"/>
      <c r="G1153" s="27"/>
      <c r="H1153" s="27"/>
      <c r="I1153" s="54"/>
      <c r="J1153" s="27"/>
      <c r="K1153" s="27"/>
      <c r="L1153" s="27"/>
      <c r="M1153" s="27"/>
      <c r="N1153" s="27"/>
      <c r="O1153" s="27"/>
      <c r="P1153" s="27"/>
      <c r="Q1153" s="27"/>
      <c r="R1153" s="55"/>
      <c r="S1153" s="37"/>
      <c r="T1153" s="56"/>
      <c r="U1153" s="56"/>
      <c r="V1153" s="57"/>
      <c r="W1153" s="27"/>
      <c r="X1153" s="56"/>
      <c r="Y1153" s="56"/>
      <c r="Z1153" s="56"/>
      <c r="AA1153" s="56"/>
      <c r="AB1153" s="56"/>
      <c r="AC1153" s="56"/>
      <c r="AD1153" s="56"/>
      <c r="AE1153" s="56"/>
      <c r="AF1153" s="56"/>
      <c r="AG1153" s="56"/>
    </row>
    <row r="1154">
      <c r="A1154" s="53"/>
      <c r="B1154" s="27"/>
      <c r="C1154" s="37"/>
      <c r="D1154" s="37"/>
      <c r="E1154" s="37"/>
      <c r="F1154" s="37"/>
      <c r="G1154" s="27"/>
      <c r="H1154" s="27"/>
      <c r="I1154" s="54"/>
      <c r="J1154" s="27"/>
      <c r="K1154" s="27"/>
      <c r="L1154" s="27"/>
      <c r="M1154" s="27"/>
      <c r="N1154" s="27"/>
      <c r="O1154" s="27"/>
      <c r="P1154" s="27"/>
      <c r="Q1154" s="27"/>
      <c r="R1154" s="55"/>
      <c r="S1154" s="37"/>
      <c r="T1154" s="56"/>
      <c r="U1154" s="56"/>
      <c r="V1154" s="57"/>
      <c r="W1154" s="27"/>
      <c r="X1154" s="56"/>
      <c r="Y1154" s="56"/>
      <c r="Z1154" s="56"/>
      <c r="AA1154" s="56"/>
      <c r="AB1154" s="56"/>
      <c r="AC1154" s="56"/>
      <c r="AD1154" s="56"/>
      <c r="AE1154" s="56"/>
      <c r="AF1154" s="56"/>
      <c r="AG1154" s="56"/>
    </row>
    <row r="1155">
      <c r="A1155" s="53"/>
      <c r="B1155" s="27"/>
      <c r="C1155" s="37"/>
      <c r="D1155" s="37"/>
      <c r="E1155" s="37"/>
      <c r="F1155" s="37"/>
      <c r="G1155" s="27"/>
      <c r="H1155" s="27"/>
      <c r="I1155" s="54"/>
      <c r="J1155" s="27"/>
      <c r="K1155" s="27"/>
      <c r="L1155" s="27"/>
      <c r="M1155" s="27"/>
      <c r="N1155" s="27"/>
      <c r="O1155" s="27"/>
      <c r="P1155" s="27"/>
      <c r="Q1155" s="27"/>
      <c r="R1155" s="55"/>
      <c r="S1155" s="37"/>
      <c r="T1155" s="56"/>
      <c r="U1155" s="56"/>
      <c r="V1155" s="57"/>
      <c r="W1155" s="27"/>
      <c r="X1155" s="56"/>
      <c r="Y1155" s="56"/>
      <c r="Z1155" s="56"/>
      <c r="AA1155" s="56"/>
      <c r="AB1155" s="56"/>
      <c r="AC1155" s="56"/>
      <c r="AD1155" s="56"/>
      <c r="AE1155" s="56"/>
      <c r="AF1155" s="56"/>
      <c r="AG1155" s="56"/>
    </row>
    <row r="1156">
      <c r="A1156" s="53"/>
      <c r="B1156" s="27"/>
      <c r="C1156" s="37"/>
      <c r="D1156" s="37"/>
      <c r="E1156" s="37"/>
      <c r="F1156" s="37"/>
      <c r="G1156" s="27"/>
      <c r="H1156" s="27"/>
      <c r="I1156" s="54"/>
      <c r="J1156" s="27"/>
      <c r="K1156" s="27"/>
      <c r="L1156" s="27"/>
      <c r="M1156" s="27"/>
      <c r="N1156" s="27"/>
      <c r="O1156" s="27"/>
      <c r="P1156" s="27"/>
      <c r="Q1156" s="27"/>
      <c r="R1156" s="55"/>
      <c r="S1156" s="37"/>
      <c r="T1156" s="56"/>
      <c r="U1156" s="56"/>
      <c r="V1156" s="57"/>
      <c r="W1156" s="27"/>
      <c r="X1156" s="56"/>
      <c r="Y1156" s="56"/>
      <c r="Z1156" s="56"/>
      <c r="AA1156" s="56"/>
      <c r="AB1156" s="56"/>
      <c r="AC1156" s="56"/>
      <c r="AD1156" s="56"/>
      <c r="AE1156" s="56"/>
      <c r="AF1156" s="56"/>
      <c r="AG1156" s="56"/>
    </row>
    <row r="1157">
      <c r="A1157" s="53"/>
      <c r="B1157" s="27"/>
      <c r="C1157" s="37"/>
      <c r="D1157" s="37"/>
      <c r="E1157" s="37"/>
      <c r="F1157" s="37"/>
      <c r="G1157" s="27"/>
      <c r="H1157" s="27"/>
      <c r="I1157" s="54"/>
      <c r="J1157" s="27"/>
      <c r="K1157" s="27"/>
      <c r="L1157" s="27"/>
      <c r="M1157" s="27"/>
      <c r="N1157" s="27"/>
      <c r="O1157" s="27"/>
      <c r="P1157" s="27"/>
      <c r="Q1157" s="27"/>
      <c r="R1157" s="55"/>
      <c r="S1157" s="37"/>
      <c r="T1157" s="56"/>
      <c r="U1157" s="56"/>
      <c r="V1157" s="57"/>
      <c r="W1157" s="27"/>
      <c r="X1157" s="56"/>
      <c r="Y1157" s="56"/>
      <c r="Z1157" s="56"/>
      <c r="AA1157" s="56"/>
      <c r="AB1157" s="56"/>
      <c r="AC1157" s="56"/>
      <c r="AD1157" s="56"/>
      <c r="AE1157" s="56"/>
      <c r="AF1157" s="56"/>
      <c r="AG1157" s="56"/>
    </row>
    <row r="1158">
      <c r="A1158" s="53"/>
      <c r="B1158" s="27"/>
      <c r="C1158" s="37"/>
      <c r="D1158" s="37"/>
      <c r="E1158" s="37"/>
      <c r="F1158" s="37"/>
      <c r="G1158" s="27"/>
      <c r="H1158" s="27"/>
      <c r="I1158" s="54"/>
      <c r="J1158" s="27"/>
      <c r="K1158" s="27"/>
      <c r="L1158" s="27"/>
      <c r="M1158" s="27"/>
      <c r="N1158" s="27"/>
      <c r="O1158" s="27"/>
      <c r="P1158" s="27"/>
      <c r="Q1158" s="27"/>
      <c r="R1158" s="55"/>
      <c r="S1158" s="37"/>
      <c r="T1158" s="56"/>
      <c r="U1158" s="56"/>
      <c r="V1158" s="57"/>
      <c r="W1158" s="27"/>
      <c r="X1158" s="56"/>
      <c r="Y1158" s="56"/>
      <c r="Z1158" s="56"/>
      <c r="AA1158" s="56"/>
      <c r="AB1158" s="56"/>
      <c r="AC1158" s="56"/>
      <c r="AD1158" s="56"/>
      <c r="AE1158" s="56"/>
      <c r="AF1158" s="56"/>
      <c r="AG1158" s="56"/>
    </row>
    <row r="1159">
      <c r="A1159" s="53"/>
      <c r="B1159" s="27"/>
      <c r="C1159" s="37"/>
      <c r="D1159" s="37"/>
      <c r="E1159" s="37"/>
      <c r="F1159" s="37"/>
      <c r="G1159" s="27"/>
      <c r="H1159" s="27"/>
      <c r="I1159" s="54"/>
      <c r="J1159" s="27"/>
      <c r="K1159" s="27"/>
      <c r="L1159" s="27"/>
      <c r="M1159" s="27"/>
      <c r="N1159" s="27"/>
      <c r="O1159" s="27"/>
      <c r="P1159" s="27"/>
      <c r="Q1159" s="27"/>
      <c r="R1159" s="55"/>
      <c r="S1159" s="37"/>
      <c r="T1159" s="56"/>
      <c r="U1159" s="56"/>
      <c r="V1159" s="57"/>
      <c r="W1159" s="27"/>
      <c r="X1159" s="56"/>
      <c r="Y1159" s="56"/>
      <c r="Z1159" s="56"/>
      <c r="AA1159" s="56"/>
      <c r="AB1159" s="56"/>
      <c r="AC1159" s="56"/>
      <c r="AD1159" s="56"/>
      <c r="AE1159" s="56"/>
      <c r="AF1159" s="56"/>
      <c r="AG1159" s="56"/>
    </row>
    <row r="1160">
      <c r="A1160" s="53"/>
      <c r="B1160" s="27"/>
      <c r="C1160" s="37"/>
      <c r="D1160" s="37"/>
      <c r="E1160" s="37"/>
      <c r="F1160" s="37"/>
      <c r="G1160" s="27"/>
      <c r="H1160" s="27"/>
      <c r="I1160" s="54"/>
      <c r="J1160" s="27"/>
      <c r="K1160" s="27"/>
      <c r="L1160" s="27"/>
      <c r="M1160" s="27"/>
      <c r="N1160" s="27"/>
      <c r="O1160" s="27"/>
      <c r="P1160" s="27"/>
      <c r="Q1160" s="27"/>
      <c r="R1160" s="55"/>
      <c r="S1160" s="37"/>
      <c r="T1160" s="56"/>
      <c r="U1160" s="56"/>
      <c r="V1160" s="57"/>
      <c r="W1160" s="27"/>
      <c r="X1160" s="56"/>
      <c r="Y1160" s="56"/>
      <c r="Z1160" s="56"/>
      <c r="AA1160" s="56"/>
      <c r="AB1160" s="56"/>
      <c r="AC1160" s="56"/>
      <c r="AD1160" s="56"/>
      <c r="AE1160" s="56"/>
      <c r="AF1160" s="56"/>
      <c r="AG1160" s="56"/>
    </row>
    <row r="1161">
      <c r="A1161" s="53"/>
      <c r="B1161" s="27"/>
      <c r="C1161" s="37"/>
      <c r="D1161" s="37"/>
      <c r="E1161" s="37"/>
      <c r="F1161" s="37"/>
      <c r="G1161" s="27"/>
      <c r="H1161" s="27"/>
      <c r="I1161" s="54"/>
      <c r="J1161" s="27"/>
      <c r="K1161" s="27"/>
      <c r="L1161" s="27"/>
      <c r="M1161" s="27"/>
      <c r="N1161" s="27"/>
      <c r="O1161" s="27"/>
      <c r="P1161" s="27"/>
      <c r="Q1161" s="27"/>
      <c r="R1161" s="55"/>
      <c r="S1161" s="37"/>
      <c r="T1161" s="56"/>
      <c r="U1161" s="56"/>
      <c r="V1161" s="57"/>
      <c r="W1161" s="27"/>
      <c r="X1161" s="56"/>
      <c r="Y1161" s="56"/>
      <c r="Z1161" s="56"/>
      <c r="AA1161" s="56"/>
      <c r="AB1161" s="56"/>
      <c r="AC1161" s="56"/>
      <c r="AD1161" s="56"/>
      <c r="AE1161" s="56"/>
      <c r="AF1161" s="56"/>
      <c r="AG1161" s="56"/>
    </row>
    <row r="1162">
      <c r="A1162" s="53"/>
      <c r="B1162" s="27"/>
      <c r="C1162" s="37"/>
      <c r="D1162" s="37"/>
      <c r="E1162" s="37"/>
      <c r="F1162" s="37"/>
      <c r="G1162" s="27"/>
      <c r="H1162" s="27"/>
      <c r="I1162" s="54"/>
      <c r="J1162" s="27"/>
      <c r="K1162" s="27"/>
      <c r="L1162" s="27"/>
      <c r="M1162" s="27"/>
      <c r="N1162" s="27"/>
      <c r="O1162" s="27"/>
      <c r="P1162" s="27"/>
      <c r="Q1162" s="27"/>
      <c r="R1162" s="55"/>
      <c r="S1162" s="37"/>
      <c r="T1162" s="56"/>
      <c r="U1162" s="56"/>
      <c r="V1162" s="57"/>
      <c r="W1162" s="27"/>
      <c r="X1162" s="56"/>
      <c r="Y1162" s="56"/>
      <c r="Z1162" s="56"/>
      <c r="AA1162" s="56"/>
      <c r="AB1162" s="56"/>
      <c r="AC1162" s="56"/>
      <c r="AD1162" s="56"/>
      <c r="AE1162" s="56"/>
      <c r="AF1162" s="56"/>
      <c r="AG1162" s="56"/>
    </row>
    <row r="1163">
      <c r="A1163" s="53"/>
      <c r="B1163" s="27"/>
      <c r="C1163" s="37"/>
      <c r="D1163" s="37"/>
      <c r="E1163" s="37"/>
      <c r="F1163" s="37"/>
      <c r="G1163" s="27"/>
      <c r="H1163" s="27"/>
      <c r="I1163" s="54"/>
      <c r="J1163" s="27"/>
      <c r="K1163" s="27"/>
      <c r="L1163" s="27"/>
      <c r="M1163" s="27"/>
      <c r="N1163" s="27"/>
      <c r="O1163" s="27"/>
      <c r="P1163" s="27"/>
      <c r="Q1163" s="27"/>
      <c r="R1163" s="55"/>
      <c r="S1163" s="37"/>
      <c r="T1163" s="56"/>
      <c r="U1163" s="56"/>
      <c r="V1163" s="57"/>
      <c r="W1163" s="27"/>
      <c r="X1163" s="56"/>
      <c r="Y1163" s="56"/>
      <c r="Z1163" s="56"/>
      <c r="AA1163" s="56"/>
      <c r="AB1163" s="56"/>
      <c r="AC1163" s="56"/>
      <c r="AD1163" s="56"/>
      <c r="AE1163" s="56"/>
      <c r="AF1163" s="56"/>
      <c r="AG1163" s="56"/>
    </row>
    <row r="1164">
      <c r="A1164" s="53"/>
      <c r="B1164" s="27"/>
      <c r="C1164" s="37"/>
      <c r="D1164" s="37"/>
      <c r="E1164" s="37"/>
      <c r="F1164" s="37"/>
      <c r="G1164" s="27"/>
      <c r="H1164" s="27"/>
      <c r="I1164" s="54"/>
      <c r="J1164" s="27"/>
      <c r="K1164" s="27"/>
      <c r="L1164" s="27"/>
      <c r="M1164" s="27"/>
      <c r="N1164" s="27"/>
      <c r="O1164" s="27"/>
      <c r="P1164" s="27"/>
      <c r="Q1164" s="27"/>
      <c r="R1164" s="55"/>
      <c r="S1164" s="37"/>
      <c r="T1164" s="56"/>
      <c r="U1164" s="56"/>
      <c r="V1164" s="57"/>
      <c r="W1164" s="27"/>
      <c r="X1164" s="56"/>
      <c r="Y1164" s="56"/>
      <c r="Z1164" s="56"/>
      <c r="AA1164" s="56"/>
      <c r="AB1164" s="56"/>
      <c r="AC1164" s="56"/>
      <c r="AD1164" s="56"/>
      <c r="AE1164" s="56"/>
      <c r="AF1164" s="56"/>
      <c r="AG1164" s="56"/>
    </row>
    <row r="1165">
      <c r="A1165" s="53"/>
      <c r="B1165" s="27"/>
      <c r="C1165" s="37"/>
      <c r="D1165" s="37"/>
      <c r="E1165" s="37"/>
      <c r="F1165" s="37"/>
      <c r="G1165" s="27"/>
      <c r="H1165" s="27"/>
      <c r="I1165" s="54"/>
      <c r="J1165" s="27"/>
      <c r="K1165" s="27"/>
      <c r="L1165" s="27"/>
      <c r="M1165" s="27"/>
      <c r="N1165" s="27"/>
      <c r="O1165" s="27"/>
      <c r="P1165" s="27"/>
      <c r="Q1165" s="27"/>
      <c r="R1165" s="55"/>
      <c r="S1165" s="37"/>
      <c r="T1165" s="56"/>
      <c r="U1165" s="56"/>
      <c r="V1165" s="57"/>
      <c r="W1165" s="27"/>
      <c r="X1165" s="56"/>
      <c r="Y1165" s="56"/>
      <c r="Z1165" s="56"/>
      <c r="AA1165" s="56"/>
      <c r="AB1165" s="56"/>
      <c r="AC1165" s="56"/>
      <c r="AD1165" s="56"/>
      <c r="AE1165" s="56"/>
      <c r="AF1165" s="56"/>
      <c r="AG1165" s="56"/>
    </row>
    <row r="1166">
      <c r="A1166" s="53"/>
      <c r="B1166" s="27"/>
      <c r="C1166" s="37"/>
      <c r="D1166" s="37"/>
      <c r="E1166" s="37"/>
      <c r="F1166" s="37"/>
      <c r="G1166" s="27"/>
      <c r="H1166" s="27"/>
      <c r="I1166" s="54"/>
      <c r="J1166" s="27"/>
      <c r="K1166" s="27"/>
      <c r="L1166" s="27"/>
      <c r="M1166" s="27"/>
      <c r="N1166" s="27"/>
      <c r="O1166" s="27"/>
      <c r="P1166" s="27"/>
      <c r="Q1166" s="27"/>
      <c r="R1166" s="55"/>
      <c r="S1166" s="37"/>
      <c r="T1166" s="56"/>
      <c r="U1166" s="56"/>
      <c r="V1166" s="57"/>
      <c r="W1166" s="27"/>
      <c r="X1166" s="56"/>
      <c r="Y1166" s="56"/>
      <c r="Z1166" s="56"/>
      <c r="AA1166" s="56"/>
      <c r="AB1166" s="56"/>
      <c r="AC1166" s="56"/>
      <c r="AD1166" s="56"/>
      <c r="AE1166" s="56"/>
      <c r="AF1166" s="56"/>
      <c r="AG1166" s="56"/>
    </row>
    <row r="1167">
      <c r="A1167" s="53"/>
      <c r="B1167" s="27"/>
      <c r="C1167" s="37"/>
      <c r="D1167" s="37"/>
      <c r="E1167" s="37"/>
      <c r="F1167" s="37"/>
      <c r="G1167" s="27"/>
      <c r="H1167" s="27"/>
      <c r="I1167" s="54"/>
      <c r="J1167" s="27"/>
      <c r="K1167" s="27"/>
      <c r="L1167" s="27"/>
      <c r="M1167" s="27"/>
      <c r="N1167" s="27"/>
      <c r="O1167" s="27"/>
      <c r="P1167" s="27"/>
      <c r="Q1167" s="27"/>
      <c r="R1167" s="55"/>
      <c r="S1167" s="37"/>
      <c r="T1167" s="56"/>
      <c r="U1167" s="56"/>
      <c r="V1167" s="57"/>
      <c r="W1167" s="27"/>
      <c r="X1167" s="56"/>
      <c r="Y1167" s="56"/>
      <c r="Z1167" s="56"/>
      <c r="AA1167" s="56"/>
      <c r="AB1167" s="56"/>
      <c r="AC1167" s="56"/>
      <c r="AD1167" s="56"/>
      <c r="AE1167" s="56"/>
      <c r="AF1167" s="56"/>
      <c r="AG1167" s="56"/>
    </row>
    <row r="1168">
      <c r="A1168" s="53"/>
      <c r="B1168" s="27"/>
      <c r="C1168" s="37"/>
      <c r="D1168" s="37"/>
      <c r="E1168" s="37"/>
      <c r="F1168" s="37"/>
      <c r="G1168" s="27"/>
      <c r="H1168" s="27"/>
      <c r="I1168" s="54"/>
      <c r="J1168" s="27"/>
      <c r="K1168" s="27"/>
      <c r="L1168" s="27"/>
      <c r="M1168" s="27"/>
      <c r="N1168" s="27"/>
      <c r="O1168" s="27"/>
      <c r="P1168" s="27"/>
      <c r="Q1168" s="27"/>
      <c r="R1168" s="55"/>
      <c r="S1168" s="37"/>
      <c r="T1168" s="56"/>
      <c r="U1168" s="56"/>
      <c r="V1168" s="57"/>
      <c r="W1168" s="27"/>
      <c r="X1168" s="56"/>
      <c r="Y1168" s="56"/>
      <c r="Z1168" s="56"/>
      <c r="AA1168" s="56"/>
      <c r="AB1168" s="56"/>
      <c r="AC1168" s="56"/>
      <c r="AD1168" s="56"/>
      <c r="AE1168" s="56"/>
      <c r="AF1168" s="56"/>
      <c r="AG1168" s="56"/>
    </row>
    <row r="1169">
      <c r="A1169" s="53"/>
      <c r="B1169" s="27"/>
      <c r="C1169" s="37"/>
      <c r="D1169" s="37"/>
      <c r="E1169" s="37"/>
      <c r="F1169" s="37"/>
      <c r="G1169" s="27"/>
      <c r="H1169" s="27"/>
      <c r="I1169" s="54"/>
      <c r="J1169" s="27"/>
      <c r="K1169" s="27"/>
      <c r="L1169" s="27"/>
      <c r="M1169" s="27"/>
      <c r="N1169" s="27"/>
      <c r="O1169" s="27"/>
      <c r="P1169" s="27"/>
      <c r="Q1169" s="27"/>
      <c r="R1169" s="55"/>
      <c r="S1169" s="37"/>
      <c r="T1169" s="56"/>
      <c r="U1169" s="56"/>
      <c r="V1169" s="57"/>
      <c r="W1169" s="27"/>
      <c r="X1169" s="56"/>
      <c r="Y1169" s="56"/>
      <c r="Z1169" s="56"/>
      <c r="AA1169" s="56"/>
      <c r="AB1169" s="56"/>
      <c r="AC1169" s="56"/>
      <c r="AD1169" s="56"/>
      <c r="AE1169" s="56"/>
      <c r="AF1169" s="56"/>
      <c r="AG1169" s="56"/>
    </row>
    <row r="1170">
      <c r="A1170" s="53"/>
      <c r="B1170" s="27"/>
      <c r="C1170" s="37"/>
      <c r="D1170" s="37"/>
      <c r="E1170" s="37"/>
      <c r="F1170" s="37"/>
      <c r="G1170" s="27"/>
      <c r="H1170" s="27"/>
      <c r="I1170" s="54"/>
      <c r="J1170" s="27"/>
      <c r="K1170" s="27"/>
      <c r="L1170" s="27"/>
      <c r="M1170" s="27"/>
      <c r="N1170" s="27"/>
      <c r="O1170" s="27"/>
      <c r="P1170" s="27"/>
      <c r="Q1170" s="27"/>
      <c r="R1170" s="55"/>
      <c r="S1170" s="37"/>
      <c r="T1170" s="56"/>
      <c r="U1170" s="56"/>
      <c r="V1170" s="57"/>
      <c r="W1170" s="27"/>
      <c r="X1170" s="56"/>
      <c r="Y1170" s="56"/>
      <c r="Z1170" s="56"/>
      <c r="AA1170" s="56"/>
      <c r="AB1170" s="56"/>
      <c r="AC1170" s="56"/>
      <c r="AD1170" s="56"/>
      <c r="AE1170" s="56"/>
      <c r="AF1170" s="56"/>
      <c r="AG1170" s="56"/>
    </row>
    <row r="1171">
      <c r="A1171" s="53"/>
      <c r="B1171" s="27"/>
      <c r="C1171" s="37"/>
      <c r="D1171" s="37"/>
      <c r="E1171" s="37"/>
      <c r="F1171" s="37"/>
      <c r="G1171" s="27"/>
      <c r="H1171" s="27"/>
      <c r="I1171" s="54"/>
      <c r="J1171" s="27"/>
      <c r="K1171" s="27"/>
      <c r="L1171" s="27"/>
      <c r="M1171" s="27"/>
      <c r="N1171" s="27"/>
      <c r="O1171" s="27"/>
      <c r="P1171" s="27"/>
      <c r="Q1171" s="27"/>
      <c r="R1171" s="55"/>
      <c r="S1171" s="37"/>
      <c r="T1171" s="56"/>
      <c r="U1171" s="56"/>
      <c r="V1171" s="57"/>
      <c r="W1171" s="27"/>
      <c r="X1171" s="56"/>
      <c r="Y1171" s="56"/>
      <c r="Z1171" s="56"/>
      <c r="AA1171" s="56"/>
      <c r="AB1171" s="56"/>
      <c r="AC1171" s="56"/>
      <c r="AD1171" s="56"/>
      <c r="AE1171" s="56"/>
      <c r="AF1171" s="56"/>
      <c r="AG1171" s="56"/>
    </row>
    <row r="1172">
      <c r="A1172" s="53"/>
      <c r="B1172" s="27"/>
      <c r="C1172" s="37"/>
      <c r="D1172" s="37"/>
      <c r="E1172" s="37"/>
      <c r="F1172" s="37"/>
      <c r="G1172" s="27"/>
      <c r="H1172" s="27"/>
      <c r="I1172" s="54"/>
      <c r="J1172" s="27"/>
      <c r="K1172" s="27"/>
      <c r="L1172" s="27"/>
      <c r="M1172" s="27"/>
      <c r="N1172" s="27"/>
      <c r="O1172" s="27"/>
      <c r="P1172" s="27"/>
      <c r="Q1172" s="27"/>
      <c r="R1172" s="55"/>
      <c r="S1172" s="37"/>
      <c r="T1172" s="56"/>
      <c r="U1172" s="56"/>
      <c r="V1172" s="57"/>
      <c r="W1172" s="27"/>
      <c r="X1172" s="56"/>
      <c r="Y1172" s="56"/>
      <c r="Z1172" s="56"/>
      <c r="AA1172" s="56"/>
      <c r="AB1172" s="56"/>
      <c r="AC1172" s="56"/>
      <c r="AD1172" s="56"/>
      <c r="AE1172" s="56"/>
      <c r="AF1172" s="56"/>
      <c r="AG1172" s="56"/>
    </row>
    <row r="1173">
      <c r="A1173" s="53"/>
      <c r="B1173" s="27"/>
      <c r="C1173" s="37"/>
      <c r="D1173" s="37"/>
      <c r="E1173" s="37"/>
      <c r="F1173" s="37"/>
      <c r="G1173" s="27"/>
      <c r="H1173" s="27"/>
      <c r="I1173" s="54"/>
      <c r="J1173" s="27"/>
      <c r="K1173" s="27"/>
      <c r="L1173" s="27"/>
      <c r="M1173" s="27"/>
      <c r="N1173" s="27"/>
      <c r="O1173" s="27"/>
      <c r="P1173" s="27"/>
      <c r="Q1173" s="27"/>
      <c r="R1173" s="55"/>
      <c r="S1173" s="37"/>
      <c r="T1173" s="56"/>
      <c r="U1173" s="56"/>
      <c r="V1173" s="57"/>
      <c r="W1173" s="27"/>
      <c r="X1173" s="56"/>
      <c r="Y1173" s="56"/>
      <c r="Z1173" s="56"/>
      <c r="AA1173" s="56"/>
      <c r="AB1173" s="56"/>
      <c r="AC1173" s="56"/>
      <c r="AD1173" s="56"/>
      <c r="AE1173" s="56"/>
      <c r="AF1173" s="56"/>
      <c r="AG1173" s="56"/>
    </row>
    <row r="1174">
      <c r="A1174" s="53"/>
      <c r="B1174" s="27"/>
      <c r="C1174" s="37"/>
      <c r="D1174" s="37"/>
      <c r="E1174" s="37"/>
      <c r="F1174" s="37"/>
      <c r="G1174" s="27"/>
      <c r="H1174" s="27"/>
      <c r="I1174" s="54"/>
      <c r="J1174" s="27"/>
      <c r="K1174" s="27"/>
      <c r="L1174" s="27"/>
      <c r="M1174" s="27"/>
      <c r="N1174" s="27"/>
      <c r="O1174" s="27"/>
      <c r="P1174" s="27"/>
      <c r="Q1174" s="27"/>
      <c r="R1174" s="55"/>
      <c r="S1174" s="37"/>
      <c r="T1174" s="56"/>
      <c r="U1174" s="56"/>
      <c r="V1174" s="57"/>
      <c r="W1174" s="27"/>
      <c r="X1174" s="56"/>
      <c r="Y1174" s="56"/>
      <c r="Z1174" s="56"/>
      <c r="AA1174" s="56"/>
      <c r="AB1174" s="56"/>
      <c r="AC1174" s="56"/>
      <c r="AD1174" s="56"/>
      <c r="AE1174" s="56"/>
      <c r="AF1174" s="56"/>
      <c r="AG1174" s="56"/>
    </row>
    <row r="1175">
      <c r="A1175" s="53"/>
      <c r="B1175" s="27"/>
      <c r="C1175" s="37"/>
      <c r="D1175" s="37"/>
      <c r="E1175" s="37"/>
      <c r="F1175" s="37"/>
      <c r="G1175" s="27"/>
      <c r="H1175" s="27"/>
      <c r="I1175" s="54"/>
      <c r="J1175" s="27"/>
      <c r="K1175" s="27"/>
      <c r="L1175" s="27"/>
      <c r="M1175" s="27"/>
      <c r="N1175" s="27"/>
      <c r="O1175" s="27"/>
      <c r="P1175" s="27"/>
      <c r="Q1175" s="27"/>
      <c r="R1175" s="55"/>
      <c r="S1175" s="37"/>
      <c r="T1175" s="56"/>
      <c r="U1175" s="56"/>
      <c r="V1175" s="57"/>
      <c r="W1175" s="27"/>
      <c r="X1175" s="56"/>
      <c r="Y1175" s="56"/>
      <c r="Z1175" s="56"/>
      <c r="AA1175" s="56"/>
      <c r="AB1175" s="56"/>
      <c r="AC1175" s="56"/>
      <c r="AD1175" s="56"/>
      <c r="AE1175" s="56"/>
      <c r="AF1175" s="56"/>
      <c r="AG1175" s="56"/>
    </row>
    <row r="1176">
      <c r="A1176" s="53"/>
      <c r="B1176" s="27"/>
      <c r="C1176" s="37"/>
      <c r="D1176" s="37"/>
      <c r="E1176" s="37"/>
      <c r="F1176" s="37"/>
      <c r="G1176" s="27"/>
      <c r="H1176" s="27"/>
      <c r="I1176" s="54"/>
      <c r="J1176" s="27"/>
      <c r="K1176" s="27"/>
      <c r="L1176" s="27"/>
      <c r="M1176" s="27"/>
      <c r="N1176" s="27"/>
      <c r="O1176" s="27"/>
      <c r="P1176" s="27"/>
      <c r="Q1176" s="27"/>
      <c r="R1176" s="55"/>
      <c r="S1176" s="37"/>
      <c r="T1176" s="56"/>
      <c r="U1176" s="56"/>
      <c r="V1176" s="57"/>
      <c r="W1176" s="27"/>
      <c r="X1176" s="56"/>
      <c r="Y1176" s="56"/>
      <c r="Z1176" s="56"/>
      <c r="AA1176" s="56"/>
      <c r="AB1176" s="56"/>
      <c r="AC1176" s="56"/>
      <c r="AD1176" s="56"/>
      <c r="AE1176" s="56"/>
      <c r="AF1176" s="56"/>
      <c r="AG1176" s="56"/>
    </row>
    <row r="1177">
      <c r="A1177" s="53"/>
      <c r="B1177" s="27"/>
      <c r="C1177" s="37"/>
      <c r="D1177" s="37"/>
      <c r="E1177" s="37"/>
      <c r="F1177" s="37"/>
      <c r="G1177" s="27"/>
      <c r="H1177" s="27"/>
      <c r="I1177" s="54"/>
      <c r="J1177" s="27"/>
      <c r="K1177" s="27"/>
      <c r="L1177" s="27"/>
      <c r="M1177" s="27"/>
      <c r="N1177" s="27"/>
      <c r="O1177" s="27"/>
      <c r="P1177" s="27"/>
      <c r="Q1177" s="27"/>
      <c r="R1177" s="55"/>
      <c r="S1177" s="37"/>
      <c r="T1177" s="56"/>
      <c r="U1177" s="56"/>
      <c r="V1177" s="57"/>
      <c r="W1177" s="27"/>
      <c r="X1177" s="56"/>
      <c r="Y1177" s="56"/>
      <c r="Z1177" s="56"/>
      <c r="AA1177" s="56"/>
      <c r="AB1177" s="56"/>
      <c r="AC1177" s="56"/>
      <c r="AD1177" s="56"/>
      <c r="AE1177" s="56"/>
      <c r="AF1177" s="56"/>
      <c r="AG1177" s="56"/>
    </row>
    <row r="1178">
      <c r="A1178" s="53"/>
      <c r="B1178" s="27"/>
      <c r="C1178" s="37"/>
      <c r="D1178" s="37"/>
      <c r="E1178" s="37"/>
      <c r="F1178" s="37"/>
      <c r="G1178" s="27"/>
      <c r="H1178" s="27"/>
      <c r="I1178" s="54"/>
      <c r="J1178" s="27"/>
      <c r="K1178" s="27"/>
      <c r="L1178" s="27"/>
      <c r="M1178" s="27"/>
      <c r="N1178" s="27"/>
      <c r="O1178" s="27"/>
      <c r="P1178" s="27"/>
      <c r="Q1178" s="27"/>
      <c r="R1178" s="55"/>
      <c r="S1178" s="37"/>
      <c r="T1178" s="56"/>
      <c r="U1178" s="56"/>
      <c r="V1178" s="57"/>
      <c r="W1178" s="27"/>
      <c r="X1178" s="56"/>
      <c r="Y1178" s="56"/>
      <c r="Z1178" s="56"/>
      <c r="AA1178" s="56"/>
      <c r="AB1178" s="56"/>
      <c r="AC1178" s="56"/>
      <c r="AD1178" s="56"/>
      <c r="AE1178" s="56"/>
      <c r="AF1178" s="56"/>
      <c r="AG1178" s="56"/>
    </row>
    <row r="1179">
      <c r="A1179" s="53"/>
      <c r="B1179" s="27"/>
      <c r="C1179" s="37"/>
      <c r="D1179" s="37"/>
      <c r="E1179" s="37"/>
      <c r="F1179" s="37"/>
      <c r="G1179" s="27"/>
      <c r="H1179" s="27"/>
      <c r="I1179" s="54"/>
      <c r="J1179" s="27"/>
      <c r="K1179" s="27"/>
      <c r="L1179" s="27"/>
      <c r="M1179" s="27"/>
      <c r="N1179" s="27"/>
      <c r="O1179" s="27"/>
      <c r="P1179" s="27"/>
      <c r="Q1179" s="27"/>
      <c r="R1179" s="55"/>
      <c r="S1179" s="37"/>
      <c r="T1179" s="56"/>
      <c r="U1179" s="56"/>
      <c r="V1179" s="57"/>
      <c r="W1179" s="27"/>
      <c r="X1179" s="56"/>
      <c r="Y1179" s="56"/>
      <c r="Z1179" s="56"/>
      <c r="AA1179" s="56"/>
      <c r="AB1179" s="56"/>
      <c r="AC1179" s="56"/>
      <c r="AD1179" s="56"/>
      <c r="AE1179" s="56"/>
      <c r="AF1179" s="56"/>
      <c r="AG1179" s="56"/>
    </row>
    <row r="1180">
      <c r="A1180" s="53"/>
      <c r="B1180" s="27"/>
      <c r="C1180" s="37"/>
      <c r="D1180" s="37"/>
      <c r="E1180" s="37"/>
      <c r="F1180" s="37"/>
      <c r="G1180" s="27"/>
      <c r="H1180" s="27"/>
      <c r="I1180" s="54"/>
      <c r="J1180" s="27"/>
      <c r="K1180" s="27"/>
      <c r="L1180" s="27"/>
      <c r="M1180" s="27"/>
      <c r="N1180" s="27"/>
      <c r="O1180" s="27"/>
      <c r="P1180" s="27"/>
      <c r="Q1180" s="27"/>
      <c r="R1180" s="55"/>
      <c r="S1180" s="37"/>
      <c r="T1180" s="56"/>
      <c r="U1180" s="56"/>
      <c r="V1180" s="57"/>
      <c r="W1180" s="27"/>
      <c r="X1180" s="56"/>
      <c r="Y1180" s="56"/>
      <c r="Z1180" s="56"/>
      <c r="AA1180" s="56"/>
      <c r="AB1180" s="56"/>
      <c r="AC1180" s="56"/>
      <c r="AD1180" s="56"/>
      <c r="AE1180" s="56"/>
      <c r="AF1180" s="56"/>
      <c r="AG1180" s="56"/>
    </row>
    <row r="1181">
      <c r="A1181" s="53"/>
      <c r="B1181" s="27"/>
      <c r="C1181" s="37"/>
      <c r="D1181" s="37"/>
      <c r="E1181" s="37"/>
      <c r="F1181" s="37"/>
      <c r="G1181" s="27"/>
      <c r="H1181" s="27"/>
      <c r="I1181" s="54"/>
      <c r="J1181" s="27"/>
      <c r="K1181" s="27"/>
      <c r="L1181" s="27"/>
      <c r="M1181" s="27"/>
      <c r="N1181" s="27"/>
      <c r="O1181" s="27"/>
      <c r="P1181" s="27"/>
      <c r="Q1181" s="27"/>
      <c r="R1181" s="55"/>
      <c r="S1181" s="37"/>
      <c r="T1181" s="56"/>
      <c r="U1181" s="56"/>
      <c r="V1181" s="57"/>
      <c r="W1181" s="27"/>
      <c r="X1181" s="56"/>
      <c r="Y1181" s="56"/>
      <c r="Z1181" s="56"/>
      <c r="AA1181" s="56"/>
      <c r="AB1181" s="56"/>
      <c r="AC1181" s="56"/>
      <c r="AD1181" s="56"/>
      <c r="AE1181" s="56"/>
      <c r="AF1181" s="56"/>
      <c r="AG1181" s="56"/>
    </row>
    <row r="1182">
      <c r="A1182" s="53"/>
      <c r="B1182" s="27"/>
      <c r="C1182" s="37"/>
      <c r="D1182" s="37"/>
      <c r="E1182" s="37"/>
      <c r="F1182" s="37"/>
      <c r="G1182" s="27"/>
      <c r="H1182" s="27"/>
      <c r="I1182" s="54"/>
      <c r="J1182" s="27"/>
      <c r="K1182" s="27"/>
      <c r="L1182" s="27"/>
      <c r="M1182" s="27"/>
      <c r="N1182" s="27"/>
      <c r="O1182" s="27"/>
      <c r="P1182" s="27"/>
      <c r="Q1182" s="27"/>
      <c r="R1182" s="55"/>
      <c r="S1182" s="37"/>
      <c r="T1182" s="56"/>
      <c r="U1182" s="56"/>
      <c r="V1182" s="57"/>
      <c r="W1182" s="27"/>
      <c r="X1182" s="56"/>
      <c r="Y1182" s="56"/>
      <c r="Z1182" s="56"/>
      <c r="AA1182" s="56"/>
      <c r="AB1182" s="56"/>
      <c r="AC1182" s="56"/>
      <c r="AD1182" s="56"/>
      <c r="AE1182" s="56"/>
      <c r="AF1182" s="56"/>
      <c r="AG1182" s="56"/>
    </row>
    <row r="1183">
      <c r="A1183" s="53"/>
      <c r="B1183" s="27"/>
      <c r="C1183" s="37"/>
      <c r="D1183" s="37"/>
      <c r="E1183" s="37"/>
      <c r="F1183" s="37"/>
      <c r="G1183" s="27"/>
      <c r="H1183" s="27"/>
      <c r="I1183" s="54"/>
      <c r="J1183" s="27"/>
      <c r="K1183" s="27"/>
      <c r="L1183" s="27"/>
      <c r="M1183" s="27"/>
      <c r="N1183" s="27"/>
      <c r="O1183" s="27"/>
      <c r="P1183" s="27"/>
      <c r="Q1183" s="27"/>
      <c r="R1183" s="55"/>
      <c r="S1183" s="37"/>
      <c r="T1183" s="56"/>
      <c r="U1183" s="56"/>
      <c r="V1183" s="57"/>
      <c r="W1183" s="27"/>
      <c r="X1183" s="56"/>
      <c r="Y1183" s="56"/>
      <c r="Z1183" s="56"/>
      <c r="AA1183" s="56"/>
      <c r="AB1183" s="56"/>
      <c r="AC1183" s="56"/>
      <c r="AD1183" s="56"/>
      <c r="AE1183" s="56"/>
      <c r="AF1183" s="56"/>
      <c r="AG1183" s="56"/>
    </row>
    <row r="1184">
      <c r="A1184" s="53"/>
      <c r="B1184" s="27"/>
      <c r="C1184" s="37"/>
      <c r="D1184" s="37"/>
      <c r="E1184" s="37"/>
      <c r="F1184" s="37"/>
      <c r="G1184" s="27"/>
      <c r="H1184" s="27"/>
      <c r="I1184" s="54"/>
      <c r="J1184" s="27"/>
      <c r="K1184" s="27"/>
      <c r="L1184" s="27"/>
      <c r="M1184" s="27"/>
      <c r="N1184" s="27"/>
      <c r="O1184" s="27"/>
      <c r="P1184" s="27"/>
      <c r="Q1184" s="27"/>
      <c r="R1184" s="55"/>
      <c r="S1184" s="37"/>
      <c r="T1184" s="56"/>
      <c r="U1184" s="56"/>
      <c r="V1184" s="57"/>
      <c r="W1184" s="27"/>
      <c r="X1184" s="56"/>
      <c r="Y1184" s="56"/>
      <c r="Z1184" s="56"/>
      <c r="AA1184" s="56"/>
      <c r="AB1184" s="56"/>
      <c r="AC1184" s="56"/>
      <c r="AD1184" s="56"/>
      <c r="AE1184" s="56"/>
      <c r="AF1184" s="56"/>
      <c r="AG1184" s="56"/>
    </row>
    <row r="1185">
      <c r="A1185" s="53"/>
      <c r="B1185" s="27"/>
      <c r="C1185" s="37"/>
      <c r="D1185" s="37"/>
      <c r="E1185" s="37"/>
      <c r="F1185" s="37"/>
      <c r="G1185" s="27"/>
      <c r="H1185" s="27"/>
      <c r="I1185" s="54"/>
      <c r="J1185" s="27"/>
      <c r="K1185" s="27"/>
      <c r="L1185" s="27"/>
      <c r="M1185" s="27"/>
      <c r="N1185" s="27"/>
      <c r="O1185" s="27"/>
      <c r="P1185" s="27"/>
      <c r="Q1185" s="27"/>
      <c r="R1185" s="55"/>
      <c r="S1185" s="37"/>
      <c r="T1185" s="56"/>
      <c r="U1185" s="56"/>
      <c r="V1185" s="57"/>
      <c r="W1185" s="27"/>
      <c r="X1185" s="56"/>
      <c r="Y1185" s="56"/>
      <c r="Z1185" s="56"/>
      <c r="AA1185" s="56"/>
      <c r="AB1185" s="56"/>
      <c r="AC1185" s="56"/>
      <c r="AD1185" s="56"/>
      <c r="AE1185" s="56"/>
      <c r="AF1185" s="56"/>
      <c r="AG1185" s="56"/>
    </row>
    <row r="1186">
      <c r="A1186" s="53"/>
      <c r="B1186" s="27"/>
      <c r="C1186" s="37"/>
      <c r="D1186" s="37"/>
      <c r="E1186" s="37"/>
      <c r="F1186" s="37"/>
      <c r="G1186" s="27"/>
      <c r="H1186" s="27"/>
      <c r="I1186" s="54"/>
      <c r="J1186" s="27"/>
      <c r="K1186" s="27"/>
      <c r="L1186" s="27"/>
      <c r="M1186" s="27"/>
      <c r="N1186" s="27"/>
      <c r="O1186" s="27"/>
      <c r="P1186" s="27"/>
      <c r="Q1186" s="27"/>
      <c r="R1186" s="55"/>
      <c r="S1186" s="37"/>
      <c r="T1186" s="56"/>
      <c r="U1186" s="56"/>
      <c r="V1186" s="57"/>
      <c r="W1186" s="27"/>
      <c r="X1186" s="56"/>
      <c r="Y1186" s="56"/>
      <c r="Z1186" s="56"/>
      <c r="AA1186" s="56"/>
      <c r="AB1186" s="56"/>
      <c r="AC1186" s="56"/>
      <c r="AD1186" s="56"/>
      <c r="AE1186" s="56"/>
      <c r="AF1186" s="56"/>
      <c r="AG1186" s="56"/>
    </row>
    <row r="1187">
      <c r="A1187" s="53"/>
      <c r="B1187" s="27"/>
      <c r="C1187" s="37"/>
      <c r="D1187" s="37"/>
      <c r="E1187" s="37"/>
      <c r="F1187" s="37"/>
      <c r="G1187" s="27"/>
      <c r="H1187" s="27"/>
      <c r="I1187" s="54"/>
      <c r="J1187" s="27"/>
      <c r="K1187" s="27"/>
      <c r="L1187" s="27"/>
      <c r="M1187" s="27"/>
      <c r="N1187" s="27"/>
      <c r="O1187" s="27"/>
      <c r="P1187" s="27"/>
      <c r="Q1187" s="27"/>
      <c r="R1187" s="55"/>
      <c r="S1187" s="37"/>
      <c r="T1187" s="56"/>
      <c r="U1187" s="56"/>
      <c r="V1187" s="57"/>
      <c r="W1187" s="27"/>
      <c r="X1187" s="56"/>
      <c r="Y1187" s="56"/>
      <c r="Z1187" s="56"/>
      <c r="AA1187" s="56"/>
      <c r="AB1187" s="56"/>
      <c r="AC1187" s="56"/>
      <c r="AD1187" s="56"/>
      <c r="AE1187" s="56"/>
      <c r="AF1187" s="56"/>
      <c r="AG1187" s="56"/>
    </row>
    <row r="1188">
      <c r="A1188" s="53"/>
      <c r="B1188" s="27"/>
      <c r="C1188" s="37"/>
      <c r="D1188" s="37"/>
      <c r="E1188" s="37"/>
      <c r="F1188" s="37"/>
      <c r="G1188" s="27"/>
      <c r="H1188" s="27"/>
      <c r="I1188" s="54"/>
      <c r="J1188" s="27"/>
      <c r="K1188" s="27"/>
      <c r="L1188" s="27"/>
      <c r="M1188" s="27"/>
      <c r="N1188" s="27"/>
      <c r="O1188" s="27"/>
      <c r="P1188" s="27"/>
      <c r="Q1188" s="27"/>
      <c r="R1188" s="55"/>
      <c r="S1188" s="37"/>
      <c r="T1188" s="56"/>
      <c r="U1188" s="56"/>
      <c r="V1188" s="57"/>
      <c r="W1188" s="27"/>
      <c r="X1188" s="56"/>
      <c r="Y1188" s="56"/>
      <c r="Z1188" s="56"/>
      <c r="AA1188" s="56"/>
      <c r="AB1188" s="56"/>
      <c r="AC1188" s="56"/>
      <c r="AD1188" s="56"/>
      <c r="AE1188" s="56"/>
      <c r="AF1188" s="56"/>
      <c r="AG1188" s="56"/>
    </row>
    <row r="1189">
      <c r="A1189" s="53"/>
      <c r="B1189" s="27"/>
      <c r="C1189" s="37"/>
      <c r="D1189" s="37"/>
      <c r="E1189" s="37"/>
      <c r="F1189" s="37"/>
      <c r="G1189" s="27"/>
      <c r="H1189" s="27"/>
      <c r="I1189" s="54"/>
      <c r="J1189" s="27"/>
      <c r="K1189" s="27"/>
      <c r="L1189" s="27"/>
      <c r="M1189" s="27"/>
      <c r="N1189" s="27"/>
      <c r="O1189" s="27"/>
      <c r="P1189" s="27"/>
      <c r="Q1189" s="27"/>
      <c r="R1189" s="55"/>
      <c r="S1189" s="37"/>
      <c r="T1189" s="56"/>
      <c r="U1189" s="56"/>
      <c r="V1189" s="57"/>
      <c r="W1189" s="27"/>
      <c r="X1189" s="56"/>
      <c r="Y1189" s="56"/>
      <c r="Z1189" s="56"/>
      <c r="AA1189" s="56"/>
      <c r="AB1189" s="56"/>
      <c r="AC1189" s="56"/>
      <c r="AD1189" s="56"/>
      <c r="AE1189" s="56"/>
      <c r="AF1189" s="56"/>
      <c r="AG1189" s="56"/>
    </row>
    <row r="1190">
      <c r="A1190" s="53"/>
      <c r="B1190" s="27"/>
      <c r="C1190" s="37"/>
      <c r="D1190" s="37"/>
      <c r="E1190" s="37"/>
      <c r="F1190" s="37"/>
      <c r="G1190" s="27"/>
      <c r="H1190" s="27"/>
      <c r="I1190" s="54"/>
      <c r="J1190" s="27"/>
      <c r="K1190" s="27"/>
      <c r="L1190" s="27"/>
      <c r="M1190" s="27"/>
      <c r="N1190" s="27"/>
      <c r="O1190" s="27"/>
      <c r="P1190" s="27"/>
      <c r="Q1190" s="27"/>
      <c r="R1190" s="55"/>
      <c r="S1190" s="37"/>
      <c r="T1190" s="56"/>
      <c r="U1190" s="56"/>
      <c r="V1190" s="57"/>
      <c r="W1190" s="27"/>
      <c r="X1190" s="56"/>
      <c r="Y1190" s="56"/>
      <c r="Z1190" s="56"/>
      <c r="AA1190" s="56"/>
      <c r="AB1190" s="56"/>
      <c r="AC1190" s="56"/>
      <c r="AD1190" s="56"/>
      <c r="AE1190" s="56"/>
      <c r="AF1190" s="56"/>
      <c r="AG1190" s="56"/>
    </row>
    <row r="1191">
      <c r="A1191" s="53"/>
      <c r="B1191" s="27"/>
      <c r="C1191" s="37"/>
      <c r="D1191" s="37"/>
      <c r="E1191" s="37"/>
      <c r="F1191" s="37"/>
      <c r="G1191" s="27"/>
      <c r="H1191" s="27"/>
      <c r="I1191" s="54"/>
      <c r="J1191" s="27"/>
      <c r="K1191" s="27"/>
      <c r="L1191" s="27"/>
      <c r="M1191" s="27"/>
      <c r="N1191" s="27"/>
      <c r="O1191" s="27"/>
      <c r="P1191" s="27"/>
      <c r="Q1191" s="27"/>
      <c r="R1191" s="55"/>
      <c r="S1191" s="37"/>
      <c r="T1191" s="56"/>
      <c r="U1191" s="56"/>
      <c r="V1191" s="57"/>
      <c r="W1191" s="27"/>
      <c r="X1191" s="56"/>
      <c r="Y1191" s="56"/>
      <c r="Z1191" s="56"/>
      <c r="AA1191" s="56"/>
      <c r="AB1191" s="56"/>
      <c r="AC1191" s="56"/>
      <c r="AD1191" s="56"/>
      <c r="AE1191" s="56"/>
      <c r="AF1191" s="56"/>
      <c r="AG1191" s="56"/>
    </row>
    <row r="1192">
      <c r="A1192" s="53"/>
      <c r="B1192" s="27"/>
      <c r="C1192" s="37"/>
      <c r="D1192" s="37"/>
      <c r="E1192" s="37"/>
      <c r="F1192" s="37"/>
      <c r="G1192" s="27"/>
      <c r="H1192" s="27"/>
      <c r="I1192" s="54"/>
      <c r="J1192" s="27"/>
      <c r="K1192" s="27"/>
      <c r="L1192" s="27"/>
      <c r="M1192" s="27"/>
      <c r="N1192" s="27"/>
      <c r="O1192" s="27"/>
      <c r="P1192" s="27"/>
      <c r="Q1192" s="27"/>
      <c r="R1192" s="55"/>
      <c r="S1192" s="37"/>
      <c r="T1192" s="56"/>
      <c r="U1192" s="56"/>
      <c r="V1192" s="57"/>
      <c r="W1192" s="27"/>
      <c r="X1192" s="56"/>
      <c r="Y1192" s="56"/>
      <c r="Z1192" s="56"/>
      <c r="AA1192" s="56"/>
      <c r="AB1192" s="56"/>
      <c r="AC1192" s="56"/>
      <c r="AD1192" s="56"/>
      <c r="AE1192" s="56"/>
      <c r="AF1192" s="56"/>
      <c r="AG1192" s="56"/>
    </row>
    <row r="1193">
      <c r="A1193" s="53"/>
      <c r="B1193" s="27"/>
      <c r="C1193" s="37"/>
      <c r="D1193" s="37"/>
      <c r="E1193" s="37"/>
      <c r="F1193" s="37"/>
      <c r="G1193" s="27"/>
      <c r="H1193" s="27"/>
      <c r="I1193" s="54"/>
      <c r="J1193" s="27"/>
      <c r="K1193" s="27"/>
      <c r="L1193" s="27"/>
      <c r="M1193" s="27"/>
      <c r="N1193" s="27"/>
      <c r="O1193" s="27"/>
      <c r="P1193" s="27"/>
      <c r="Q1193" s="27"/>
      <c r="R1193" s="55"/>
      <c r="S1193" s="37"/>
      <c r="T1193" s="56"/>
      <c r="U1193" s="56"/>
      <c r="V1193" s="57"/>
      <c r="W1193" s="27"/>
      <c r="X1193" s="56"/>
      <c r="Y1193" s="56"/>
      <c r="Z1193" s="56"/>
      <c r="AA1193" s="56"/>
      <c r="AB1193" s="56"/>
      <c r="AC1193" s="56"/>
      <c r="AD1193" s="56"/>
      <c r="AE1193" s="56"/>
      <c r="AF1193" s="56"/>
      <c r="AG1193" s="56"/>
    </row>
    <row r="1194">
      <c r="A1194" s="53"/>
      <c r="B1194" s="27"/>
      <c r="C1194" s="37"/>
      <c r="D1194" s="37"/>
      <c r="E1194" s="37"/>
      <c r="F1194" s="37"/>
      <c r="G1194" s="27"/>
      <c r="H1194" s="27"/>
      <c r="I1194" s="54"/>
      <c r="J1194" s="27"/>
      <c r="K1194" s="27"/>
      <c r="L1194" s="27"/>
      <c r="M1194" s="27"/>
      <c r="N1194" s="27"/>
      <c r="O1194" s="27"/>
      <c r="P1194" s="27"/>
      <c r="Q1194" s="27"/>
      <c r="R1194" s="55"/>
      <c r="S1194" s="37"/>
      <c r="T1194" s="56"/>
      <c r="U1194" s="56"/>
      <c r="V1194" s="57"/>
      <c r="W1194" s="27"/>
      <c r="X1194" s="56"/>
      <c r="Y1194" s="56"/>
      <c r="Z1194" s="56"/>
      <c r="AA1194" s="56"/>
      <c r="AB1194" s="56"/>
      <c r="AC1194" s="56"/>
      <c r="AD1194" s="56"/>
      <c r="AE1194" s="56"/>
      <c r="AF1194" s="56"/>
      <c r="AG1194" s="56"/>
    </row>
    <row r="1195">
      <c r="A1195" s="53"/>
      <c r="B1195" s="27"/>
      <c r="C1195" s="37"/>
      <c r="D1195" s="37"/>
      <c r="E1195" s="37"/>
      <c r="F1195" s="37"/>
      <c r="G1195" s="27"/>
      <c r="H1195" s="27"/>
      <c r="I1195" s="54"/>
      <c r="J1195" s="27"/>
      <c r="K1195" s="27"/>
      <c r="L1195" s="27"/>
      <c r="M1195" s="27"/>
      <c r="N1195" s="27"/>
      <c r="O1195" s="27"/>
      <c r="P1195" s="27"/>
      <c r="Q1195" s="27"/>
      <c r="R1195" s="55"/>
      <c r="S1195" s="37"/>
      <c r="T1195" s="56"/>
      <c r="U1195" s="56"/>
      <c r="V1195" s="57"/>
      <c r="W1195" s="27"/>
      <c r="X1195" s="56"/>
      <c r="Y1195" s="56"/>
      <c r="Z1195" s="56"/>
      <c r="AA1195" s="56"/>
      <c r="AB1195" s="56"/>
      <c r="AC1195" s="56"/>
      <c r="AD1195" s="56"/>
      <c r="AE1195" s="56"/>
      <c r="AF1195" s="56"/>
      <c r="AG1195" s="56"/>
    </row>
    <row r="1196">
      <c r="A1196" s="53"/>
      <c r="B1196" s="27"/>
      <c r="C1196" s="37"/>
      <c r="D1196" s="37"/>
      <c r="E1196" s="37"/>
      <c r="F1196" s="37"/>
      <c r="G1196" s="27"/>
      <c r="H1196" s="27"/>
      <c r="I1196" s="54"/>
      <c r="J1196" s="27"/>
      <c r="K1196" s="27"/>
      <c r="L1196" s="27"/>
      <c r="M1196" s="27"/>
      <c r="N1196" s="27"/>
      <c r="O1196" s="27"/>
      <c r="P1196" s="27"/>
      <c r="Q1196" s="27"/>
      <c r="R1196" s="55"/>
      <c r="S1196" s="37"/>
      <c r="T1196" s="56"/>
      <c r="U1196" s="56"/>
      <c r="V1196" s="57"/>
      <c r="W1196" s="27"/>
      <c r="X1196" s="56"/>
      <c r="Y1196" s="56"/>
      <c r="Z1196" s="56"/>
      <c r="AA1196" s="56"/>
      <c r="AB1196" s="56"/>
      <c r="AC1196" s="56"/>
      <c r="AD1196" s="56"/>
      <c r="AE1196" s="56"/>
      <c r="AF1196" s="56"/>
      <c r="AG1196" s="56"/>
    </row>
    <row r="1197">
      <c r="A1197" s="53"/>
      <c r="B1197" s="27"/>
      <c r="C1197" s="37"/>
      <c r="D1197" s="37"/>
      <c r="E1197" s="37"/>
      <c r="F1197" s="37"/>
      <c r="G1197" s="27"/>
      <c r="H1197" s="27"/>
      <c r="I1197" s="54"/>
      <c r="J1197" s="27"/>
      <c r="K1197" s="27"/>
      <c r="L1197" s="27"/>
      <c r="M1197" s="27"/>
      <c r="N1197" s="27"/>
      <c r="O1197" s="27"/>
      <c r="P1197" s="27"/>
      <c r="Q1197" s="27"/>
      <c r="R1197" s="55"/>
      <c r="S1197" s="37"/>
      <c r="T1197" s="56"/>
      <c r="U1197" s="56"/>
      <c r="V1197" s="57"/>
      <c r="W1197" s="27"/>
      <c r="X1197" s="56"/>
      <c r="Y1197" s="56"/>
      <c r="Z1197" s="56"/>
      <c r="AA1197" s="56"/>
      <c r="AB1197" s="56"/>
      <c r="AC1197" s="56"/>
      <c r="AD1197" s="56"/>
      <c r="AE1197" s="56"/>
      <c r="AF1197" s="56"/>
      <c r="AG1197" s="56"/>
    </row>
    <row r="1198">
      <c r="A1198" s="53"/>
      <c r="B1198" s="27"/>
      <c r="C1198" s="37"/>
      <c r="D1198" s="37"/>
      <c r="E1198" s="37"/>
      <c r="F1198" s="37"/>
      <c r="G1198" s="27"/>
      <c r="H1198" s="27"/>
      <c r="I1198" s="54"/>
      <c r="J1198" s="27"/>
      <c r="K1198" s="27"/>
      <c r="L1198" s="27"/>
      <c r="M1198" s="27"/>
      <c r="N1198" s="27"/>
      <c r="O1198" s="27"/>
      <c r="P1198" s="27"/>
      <c r="Q1198" s="27"/>
      <c r="R1198" s="55"/>
      <c r="S1198" s="37"/>
      <c r="T1198" s="56"/>
      <c r="U1198" s="56"/>
      <c r="V1198" s="57"/>
      <c r="W1198" s="27"/>
      <c r="X1198" s="56"/>
      <c r="Y1198" s="56"/>
      <c r="Z1198" s="56"/>
      <c r="AA1198" s="56"/>
      <c r="AB1198" s="56"/>
      <c r="AC1198" s="56"/>
      <c r="AD1198" s="56"/>
      <c r="AE1198" s="56"/>
      <c r="AF1198" s="56"/>
      <c r="AG1198" s="56"/>
    </row>
    <row r="1199">
      <c r="A1199" s="53"/>
      <c r="B1199" s="27"/>
      <c r="C1199" s="37"/>
      <c r="D1199" s="37"/>
      <c r="E1199" s="37"/>
      <c r="F1199" s="37"/>
      <c r="G1199" s="27"/>
      <c r="H1199" s="27"/>
      <c r="I1199" s="54"/>
      <c r="J1199" s="27"/>
      <c r="K1199" s="27"/>
      <c r="L1199" s="27"/>
      <c r="M1199" s="27"/>
      <c r="N1199" s="27"/>
      <c r="O1199" s="27"/>
      <c r="P1199" s="27"/>
      <c r="Q1199" s="27"/>
      <c r="R1199" s="55"/>
      <c r="S1199" s="37"/>
      <c r="T1199" s="56"/>
      <c r="U1199" s="56"/>
      <c r="V1199" s="57"/>
      <c r="W1199" s="27"/>
      <c r="X1199" s="56"/>
      <c r="Y1199" s="56"/>
      <c r="Z1199" s="56"/>
      <c r="AA1199" s="56"/>
      <c r="AB1199" s="56"/>
      <c r="AC1199" s="56"/>
      <c r="AD1199" s="56"/>
      <c r="AE1199" s="56"/>
      <c r="AF1199" s="56"/>
      <c r="AG1199" s="56"/>
    </row>
    <row r="1200">
      <c r="A1200" s="53"/>
      <c r="B1200" s="27"/>
      <c r="C1200" s="37"/>
      <c r="D1200" s="37"/>
      <c r="E1200" s="37"/>
      <c r="F1200" s="37"/>
      <c r="G1200" s="27"/>
      <c r="H1200" s="27"/>
      <c r="I1200" s="54"/>
      <c r="J1200" s="27"/>
      <c r="K1200" s="27"/>
      <c r="L1200" s="27"/>
      <c r="M1200" s="27"/>
      <c r="N1200" s="27"/>
      <c r="O1200" s="27"/>
      <c r="P1200" s="27"/>
      <c r="Q1200" s="27"/>
      <c r="R1200" s="55"/>
      <c r="S1200" s="37"/>
      <c r="T1200" s="56"/>
      <c r="U1200" s="56"/>
      <c r="V1200" s="57"/>
      <c r="W1200" s="27"/>
      <c r="X1200" s="56"/>
      <c r="Y1200" s="56"/>
      <c r="Z1200" s="56"/>
      <c r="AA1200" s="56"/>
      <c r="AB1200" s="56"/>
      <c r="AC1200" s="56"/>
      <c r="AD1200" s="56"/>
      <c r="AE1200" s="56"/>
      <c r="AF1200" s="56"/>
      <c r="AG1200" s="56"/>
    </row>
    <row r="1201">
      <c r="A1201" s="53"/>
      <c r="B1201" s="27"/>
      <c r="C1201" s="37"/>
      <c r="D1201" s="37"/>
      <c r="E1201" s="37"/>
      <c r="F1201" s="37"/>
      <c r="G1201" s="27"/>
      <c r="H1201" s="27"/>
      <c r="I1201" s="54"/>
      <c r="J1201" s="27"/>
      <c r="K1201" s="27"/>
      <c r="L1201" s="27"/>
      <c r="M1201" s="27"/>
      <c r="N1201" s="27"/>
      <c r="O1201" s="27"/>
      <c r="P1201" s="27"/>
      <c r="Q1201" s="27"/>
      <c r="R1201" s="55"/>
      <c r="S1201" s="37"/>
      <c r="T1201" s="56"/>
      <c r="U1201" s="56"/>
      <c r="V1201" s="57"/>
      <c r="W1201" s="27"/>
      <c r="X1201" s="56"/>
      <c r="Y1201" s="56"/>
      <c r="Z1201" s="56"/>
      <c r="AA1201" s="56"/>
      <c r="AB1201" s="56"/>
      <c r="AC1201" s="56"/>
      <c r="AD1201" s="56"/>
      <c r="AE1201" s="56"/>
      <c r="AF1201" s="56"/>
      <c r="AG1201" s="56"/>
    </row>
    <row r="1202">
      <c r="A1202" s="53"/>
      <c r="B1202" s="27"/>
      <c r="C1202" s="37"/>
      <c r="D1202" s="37"/>
      <c r="E1202" s="37"/>
      <c r="F1202" s="37"/>
      <c r="G1202" s="27"/>
      <c r="H1202" s="27"/>
      <c r="I1202" s="54"/>
      <c r="J1202" s="27"/>
      <c r="K1202" s="27"/>
      <c r="L1202" s="27"/>
      <c r="M1202" s="27"/>
      <c r="N1202" s="27"/>
      <c r="O1202" s="27"/>
      <c r="P1202" s="27"/>
      <c r="Q1202" s="27"/>
      <c r="R1202" s="55"/>
      <c r="S1202" s="37"/>
      <c r="T1202" s="56"/>
      <c r="U1202" s="56"/>
      <c r="V1202" s="57"/>
      <c r="W1202" s="27"/>
      <c r="X1202" s="56"/>
      <c r="Y1202" s="56"/>
      <c r="Z1202" s="56"/>
      <c r="AA1202" s="56"/>
      <c r="AB1202" s="56"/>
      <c r="AC1202" s="56"/>
      <c r="AD1202" s="56"/>
      <c r="AE1202" s="56"/>
      <c r="AF1202" s="56"/>
      <c r="AG1202" s="56"/>
    </row>
    <row r="1203">
      <c r="A1203" s="53"/>
      <c r="B1203" s="27"/>
      <c r="C1203" s="37"/>
      <c r="D1203" s="37"/>
      <c r="E1203" s="37"/>
      <c r="F1203" s="37"/>
      <c r="G1203" s="27"/>
      <c r="H1203" s="27"/>
      <c r="I1203" s="54"/>
      <c r="J1203" s="27"/>
      <c r="K1203" s="27"/>
      <c r="L1203" s="27"/>
      <c r="M1203" s="27"/>
      <c r="N1203" s="27"/>
      <c r="O1203" s="27"/>
      <c r="P1203" s="27"/>
      <c r="Q1203" s="27"/>
      <c r="R1203" s="55"/>
      <c r="S1203" s="37"/>
      <c r="T1203" s="56"/>
      <c r="U1203" s="56"/>
      <c r="V1203" s="57"/>
      <c r="W1203" s="27"/>
      <c r="X1203" s="56"/>
      <c r="Y1203" s="56"/>
      <c r="Z1203" s="56"/>
      <c r="AA1203" s="56"/>
      <c r="AB1203" s="56"/>
      <c r="AC1203" s="56"/>
      <c r="AD1203" s="56"/>
      <c r="AE1203" s="56"/>
      <c r="AF1203" s="56"/>
      <c r="AG1203" s="56"/>
    </row>
    <row r="1204">
      <c r="A1204" s="53"/>
      <c r="B1204" s="27"/>
      <c r="C1204" s="37"/>
      <c r="D1204" s="37"/>
      <c r="E1204" s="37"/>
      <c r="F1204" s="37"/>
      <c r="G1204" s="27"/>
      <c r="H1204" s="27"/>
      <c r="I1204" s="54"/>
      <c r="J1204" s="27"/>
      <c r="K1204" s="27"/>
      <c r="L1204" s="27"/>
      <c r="M1204" s="27"/>
      <c r="N1204" s="27"/>
      <c r="O1204" s="27"/>
      <c r="P1204" s="27"/>
      <c r="Q1204" s="27"/>
      <c r="R1204" s="55"/>
      <c r="S1204" s="37"/>
      <c r="T1204" s="56"/>
      <c r="U1204" s="56"/>
      <c r="V1204" s="57"/>
      <c r="W1204" s="27"/>
      <c r="X1204" s="56"/>
      <c r="Y1204" s="56"/>
      <c r="Z1204" s="56"/>
      <c r="AA1204" s="56"/>
      <c r="AB1204" s="56"/>
      <c r="AC1204" s="56"/>
      <c r="AD1204" s="56"/>
      <c r="AE1204" s="56"/>
      <c r="AF1204" s="56"/>
      <c r="AG1204" s="56"/>
    </row>
    <row r="1205">
      <c r="A1205" s="53"/>
      <c r="B1205" s="27"/>
      <c r="C1205" s="37"/>
      <c r="D1205" s="37"/>
      <c r="E1205" s="37"/>
      <c r="F1205" s="37"/>
      <c r="G1205" s="27"/>
      <c r="H1205" s="27"/>
      <c r="I1205" s="54"/>
      <c r="J1205" s="27"/>
      <c r="K1205" s="27"/>
      <c r="L1205" s="27"/>
      <c r="M1205" s="27"/>
      <c r="N1205" s="27"/>
      <c r="O1205" s="27"/>
      <c r="P1205" s="27"/>
      <c r="Q1205" s="27"/>
      <c r="R1205" s="55"/>
      <c r="S1205" s="37"/>
      <c r="T1205" s="56"/>
      <c r="U1205" s="56"/>
      <c r="V1205" s="57"/>
      <c r="W1205" s="27"/>
      <c r="X1205" s="56"/>
      <c r="Y1205" s="56"/>
      <c r="Z1205" s="56"/>
      <c r="AA1205" s="56"/>
      <c r="AB1205" s="56"/>
      <c r="AC1205" s="56"/>
      <c r="AD1205" s="56"/>
      <c r="AE1205" s="56"/>
      <c r="AF1205" s="56"/>
      <c r="AG1205" s="56"/>
    </row>
    <row r="1206">
      <c r="A1206" s="53"/>
      <c r="B1206" s="27"/>
      <c r="C1206" s="37"/>
      <c r="D1206" s="37"/>
      <c r="E1206" s="37"/>
      <c r="F1206" s="37"/>
      <c r="G1206" s="27"/>
      <c r="H1206" s="27"/>
      <c r="I1206" s="54"/>
      <c r="J1206" s="27"/>
      <c r="K1206" s="27"/>
      <c r="L1206" s="27"/>
      <c r="M1206" s="27"/>
      <c r="N1206" s="27"/>
      <c r="O1206" s="27"/>
      <c r="P1206" s="27"/>
      <c r="Q1206" s="27"/>
      <c r="R1206" s="55"/>
      <c r="S1206" s="37"/>
      <c r="T1206" s="56"/>
      <c r="U1206" s="56"/>
      <c r="V1206" s="57"/>
      <c r="W1206" s="27"/>
      <c r="X1206" s="56"/>
      <c r="Y1206" s="56"/>
      <c r="Z1206" s="56"/>
      <c r="AA1206" s="56"/>
      <c r="AB1206" s="56"/>
      <c r="AC1206" s="56"/>
      <c r="AD1206" s="56"/>
      <c r="AE1206" s="56"/>
      <c r="AF1206" s="56"/>
      <c r="AG1206" s="56"/>
    </row>
    <row r="1207">
      <c r="A1207" s="53"/>
      <c r="B1207" s="27"/>
      <c r="C1207" s="37"/>
      <c r="D1207" s="37"/>
      <c r="E1207" s="37"/>
      <c r="F1207" s="37"/>
      <c r="G1207" s="27"/>
      <c r="H1207" s="27"/>
      <c r="I1207" s="54"/>
      <c r="J1207" s="27"/>
      <c r="K1207" s="27"/>
      <c r="L1207" s="27"/>
      <c r="M1207" s="27"/>
      <c r="N1207" s="27"/>
      <c r="O1207" s="27"/>
      <c r="P1207" s="27"/>
      <c r="Q1207" s="27"/>
      <c r="R1207" s="55"/>
      <c r="S1207" s="37"/>
      <c r="T1207" s="56"/>
      <c r="U1207" s="56"/>
      <c r="V1207" s="57"/>
      <c r="W1207" s="27"/>
      <c r="X1207" s="56"/>
      <c r="Y1207" s="56"/>
      <c r="Z1207" s="56"/>
      <c r="AA1207" s="56"/>
      <c r="AB1207" s="56"/>
      <c r="AC1207" s="56"/>
      <c r="AD1207" s="56"/>
      <c r="AE1207" s="56"/>
      <c r="AF1207" s="56"/>
      <c r="AG1207" s="56"/>
    </row>
    <row r="1208">
      <c r="A1208" s="53"/>
      <c r="B1208" s="27"/>
      <c r="C1208" s="37"/>
      <c r="D1208" s="37"/>
      <c r="E1208" s="37"/>
      <c r="F1208" s="37"/>
      <c r="G1208" s="27"/>
      <c r="H1208" s="27"/>
      <c r="I1208" s="54"/>
      <c r="J1208" s="27"/>
      <c r="K1208" s="27"/>
      <c r="L1208" s="27"/>
      <c r="M1208" s="27"/>
      <c r="N1208" s="27"/>
      <c r="O1208" s="27"/>
      <c r="P1208" s="27"/>
      <c r="Q1208" s="27"/>
      <c r="R1208" s="55"/>
      <c r="S1208" s="37"/>
      <c r="T1208" s="56"/>
      <c r="U1208" s="56"/>
      <c r="V1208" s="57"/>
      <c r="W1208" s="27"/>
      <c r="X1208" s="56"/>
      <c r="Y1208" s="56"/>
      <c r="Z1208" s="56"/>
      <c r="AA1208" s="56"/>
      <c r="AB1208" s="56"/>
      <c r="AC1208" s="56"/>
      <c r="AD1208" s="56"/>
      <c r="AE1208" s="56"/>
      <c r="AF1208" s="56"/>
      <c r="AG1208" s="56"/>
    </row>
    <row r="1209">
      <c r="A1209" s="53"/>
      <c r="B1209" s="27"/>
      <c r="C1209" s="37"/>
      <c r="D1209" s="37"/>
      <c r="E1209" s="37"/>
      <c r="F1209" s="37"/>
      <c r="G1209" s="27"/>
      <c r="H1209" s="27"/>
      <c r="I1209" s="54"/>
      <c r="J1209" s="27"/>
      <c r="K1209" s="27"/>
      <c r="L1209" s="27"/>
      <c r="M1209" s="27"/>
      <c r="N1209" s="27"/>
      <c r="O1209" s="27"/>
      <c r="P1209" s="27"/>
      <c r="Q1209" s="27"/>
      <c r="R1209" s="55"/>
      <c r="S1209" s="37"/>
      <c r="T1209" s="56"/>
      <c r="U1209" s="56"/>
      <c r="V1209" s="57"/>
      <c r="W1209" s="27"/>
      <c r="X1209" s="56"/>
      <c r="Y1209" s="56"/>
      <c r="Z1209" s="56"/>
      <c r="AA1209" s="56"/>
      <c r="AB1209" s="56"/>
      <c r="AC1209" s="56"/>
      <c r="AD1209" s="56"/>
      <c r="AE1209" s="56"/>
      <c r="AF1209" s="56"/>
      <c r="AG1209" s="56"/>
    </row>
    <row r="1210">
      <c r="A1210" s="53"/>
      <c r="B1210" s="27"/>
      <c r="C1210" s="37"/>
      <c r="D1210" s="37"/>
      <c r="E1210" s="37"/>
      <c r="F1210" s="37"/>
      <c r="G1210" s="27"/>
      <c r="H1210" s="27"/>
      <c r="I1210" s="54"/>
      <c r="J1210" s="27"/>
      <c r="K1210" s="27"/>
      <c r="L1210" s="27"/>
      <c r="M1210" s="27"/>
      <c r="N1210" s="27"/>
      <c r="O1210" s="27"/>
      <c r="P1210" s="27"/>
      <c r="Q1210" s="27"/>
      <c r="R1210" s="55"/>
      <c r="S1210" s="37"/>
      <c r="T1210" s="56"/>
      <c r="U1210" s="56"/>
      <c r="V1210" s="57"/>
      <c r="W1210" s="27"/>
      <c r="X1210" s="56"/>
      <c r="Y1210" s="56"/>
      <c r="Z1210" s="56"/>
      <c r="AA1210" s="56"/>
      <c r="AB1210" s="56"/>
      <c r="AC1210" s="56"/>
      <c r="AD1210" s="56"/>
      <c r="AE1210" s="56"/>
      <c r="AF1210" s="56"/>
      <c r="AG1210" s="56"/>
    </row>
    <row r="1211">
      <c r="A1211" s="53"/>
      <c r="B1211" s="27"/>
      <c r="C1211" s="37"/>
      <c r="D1211" s="37"/>
      <c r="E1211" s="37"/>
      <c r="F1211" s="37"/>
      <c r="G1211" s="27"/>
      <c r="H1211" s="27"/>
      <c r="I1211" s="54"/>
      <c r="J1211" s="27"/>
      <c r="K1211" s="27"/>
      <c r="L1211" s="27"/>
      <c r="M1211" s="27"/>
      <c r="N1211" s="27"/>
      <c r="O1211" s="27"/>
      <c r="P1211" s="27"/>
      <c r="Q1211" s="27"/>
      <c r="R1211" s="55"/>
      <c r="S1211" s="37"/>
      <c r="T1211" s="56"/>
      <c r="U1211" s="56"/>
      <c r="V1211" s="57"/>
      <c r="W1211" s="27"/>
      <c r="X1211" s="56"/>
      <c r="Y1211" s="56"/>
      <c r="Z1211" s="56"/>
      <c r="AA1211" s="56"/>
      <c r="AB1211" s="56"/>
      <c r="AC1211" s="56"/>
      <c r="AD1211" s="56"/>
      <c r="AE1211" s="56"/>
      <c r="AF1211" s="56"/>
      <c r="AG1211" s="56"/>
    </row>
    <row r="1212">
      <c r="A1212" s="53"/>
      <c r="B1212" s="27"/>
      <c r="C1212" s="37"/>
      <c r="D1212" s="37"/>
      <c r="E1212" s="37"/>
      <c r="F1212" s="37"/>
      <c r="G1212" s="27"/>
      <c r="H1212" s="27"/>
      <c r="I1212" s="54"/>
      <c r="J1212" s="27"/>
      <c r="K1212" s="27"/>
      <c r="L1212" s="27"/>
      <c r="M1212" s="27"/>
      <c r="N1212" s="27"/>
      <c r="O1212" s="27"/>
      <c r="P1212" s="27"/>
      <c r="Q1212" s="27"/>
      <c r="R1212" s="55"/>
      <c r="S1212" s="37"/>
      <c r="T1212" s="56"/>
      <c r="U1212" s="56"/>
      <c r="V1212" s="57"/>
      <c r="W1212" s="27"/>
      <c r="X1212" s="56"/>
      <c r="Y1212" s="56"/>
      <c r="Z1212" s="56"/>
      <c r="AA1212" s="56"/>
      <c r="AB1212" s="56"/>
      <c r="AC1212" s="56"/>
      <c r="AD1212" s="56"/>
      <c r="AE1212" s="56"/>
      <c r="AF1212" s="56"/>
      <c r="AG1212" s="56"/>
    </row>
    <row r="1213">
      <c r="A1213" s="53"/>
      <c r="B1213" s="27"/>
      <c r="C1213" s="37"/>
      <c r="D1213" s="37"/>
      <c r="E1213" s="37"/>
      <c r="F1213" s="37"/>
      <c r="G1213" s="27"/>
      <c r="H1213" s="27"/>
      <c r="I1213" s="54"/>
      <c r="J1213" s="27"/>
      <c r="K1213" s="27"/>
      <c r="L1213" s="27"/>
      <c r="M1213" s="27"/>
      <c r="N1213" s="27"/>
      <c r="O1213" s="27"/>
      <c r="P1213" s="27"/>
      <c r="Q1213" s="27"/>
      <c r="R1213" s="55"/>
      <c r="S1213" s="37"/>
      <c r="T1213" s="56"/>
      <c r="U1213" s="56"/>
      <c r="V1213" s="57"/>
      <c r="W1213" s="27"/>
      <c r="X1213" s="56"/>
      <c r="Y1213" s="56"/>
      <c r="Z1213" s="56"/>
      <c r="AA1213" s="56"/>
      <c r="AB1213" s="56"/>
      <c r="AC1213" s="56"/>
      <c r="AD1213" s="56"/>
      <c r="AE1213" s="56"/>
      <c r="AF1213" s="56"/>
      <c r="AG1213" s="56"/>
    </row>
    <row r="1214">
      <c r="A1214" s="53"/>
      <c r="B1214" s="27"/>
      <c r="C1214" s="37"/>
      <c r="D1214" s="37"/>
      <c r="E1214" s="37"/>
      <c r="F1214" s="37"/>
      <c r="G1214" s="27"/>
      <c r="H1214" s="27"/>
      <c r="I1214" s="54"/>
      <c r="J1214" s="27"/>
      <c r="K1214" s="27"/>
      <c r="L1214" s="27"/>
      <c r="M1214" s="27"/>
      <c r="N1214" s="27"/>
      <c r="O1214" s="27"/>
      <c r="P1214" s="27"/>
      <c r="Q1214" s="27"/>
      <c r="R1214" s="55"/>
      <c r="S1214" s="37"/>
      <c r="T1214" s="56"/>
      <c r="U1214" s="56"/>
      <c r="V1214" s="57"/>
      <c r="W1214" s="27"/>
      <c r="X1214" s="56"/>
      <c r="Y1214" s="56"/>
      <c r="Z1214" s="56"/>
      <c r="AA1214" s="56"/>
      <c r="AB1214" s="56"/>
      <c r="AC1214" s="56"/>
      <c r="AD1214" s="56"/>
      <c r="AE1214" s="56"/>
      <c r="AF1214" s="56"/>
      <c r="AG1214" s="56"/>
    </row>
    <row r="1215">
      <c r="A1215" s="53"/>
      <c r="B1215" s="27"/>
      <c r="C1215" s="37"/>
      <c r="D1215" s="37"/>
      <c r="E1215" s="37"/>
      <c r="F1215" s="37"/>
      <c r="G1215" s="27"/>
      <c r="H1215" s="27"/>
      <c r="I1215" s="54"/>
      <c r="J1215" s="27"/>
      <c r="K1215" s="27"/>
      <c r="L1215" s="27"/>
      <c r="M1215" s="27"/>
      <c r="N1215" s="27"/>
      <c r="O1215" s="27"/>
      <c r="P1215" s="27"/>
      <c r="Q1215" s="27"/>
      <c r="R1215" s="55"/>
      <c r="S1215" s="37"/>
      <c r="T1215" s="56"/>
      <c r="U1215" s="56"/>
      <c r="V1215" s="57"/>
      <c r="W1215" s="27"/>
      <c r="X1215" s="56"/>
      <c r="Y1215" s="56"/>
      <c r="Z1215" s="56"/>
      <c r="AA1215" s="56"/>
      <c r="AB1215" s="56"/>
      <c r="AC1215" s="56"/>
      <c r="AD1215" s="56"/>
      <c r="AE1215" s="56"/>
      <c r="AF1215" s="56"/>
      <c r="AG1215" s="56"/>
    </row>
    <row r="1216">
      <c r="A1216" s="53"/>
      <c r="B1216" s="27"/>
      <c r="C1216" s="37"/>
      <c r="D1216" s="37"/>
      <c r="E1216" s="37"/>
      <c r="F1216" s="37"/>
      <c r="G1216" s="27"/>
      <c r="H1216" s="27"/>
      <c r="I1216" s="54"/>
      <c r="J1216" s="27"/>
      <c r="K1216" s="27"/>
      <c r="L1216" s="27"/>
      <c r="M1216" s="27"/>
      <c r="N1216" s="27"/>
      <c r="O1216" s="27"/>
      <c r="P1216" s="27"/>
      <c r="Q1216" s="27"/>
      <c r="R1216" s="55"/>
      <c r="S1216" s="37"/>
      <c r="T1216" s="56"/>
      <c r="U1216" s="56"/>
      <c r="V1216" s="57"/>
      <c r="W1216" s="27"/>
      <c r="X1216" s="56"/>
      <c r="Y1216" s="56"/>
      <c r="Z1216" s="56"/>
      <c r="AA1216" s="56"/>
      <c r="AB1216" s="56"/>
      <c r="AC1216" s="56"/>
      <c r="AD1216" s="56"/>
      <c r="AE1216" s="56"/>
      <c r="AF1216" s="56"/>
      <c r="AG1216" s="56"/>
    </row>
    <row r="1217">
      <c r="A1217" s="53"/>
      <c r="B1217" s="27"/>
      <c r="C1217" s="37"/>
      <c r="D1217" s="37"/>
      <c r="E1217" s="37"/>
      <c r="F1217" s="37"/>
      <c r="G1217" s="27"/>
      <c r="H1217" s="27"/>
      <c r="I1217" s="54"/>
      <c r="J1217" s="27"/>
      <c r="K1217" s="27"/>
      <c r="L1217" s="27"/>
      <c r="M1217" s="27"/>
      <c r="N1217" s="27"/>
      <c r="O1217" s="27"/>
      <c r="P1217" s="27"/>
      <c r="Q1217" s="27"/>
      <c r="R1217" s="55"/>
      <c r="S1217" s="37"/>
      <c r="T1217" s="56"/>
      <c r="U1217" s="56"/>
      <c r="V1217" s="57"/>
      <c r="W1217" s="27"/>
      <c r="X1217" s="56"/>
      <c r="Y1217" s="56"/>
      <c r="Z1217" s="56"/>
      <c r="AA1217" s="56"/>
      <c r="AB1217" s="56"/>
      <c r="AC1217" s="56"/>
      <c r="AD1217" s="56"/>
      <c r="AE1217" s="56"/>
      <c r="AF1217" s="56"/>
      <c r="AG1217" s="56"/>
    </row>
    <row r="1218">
      <c r="A1218" s="53"/>
      <c r="B1218" s="27"/>
      <c r="C1218" s="37"/>
      <c r="D1218" s="37"/>
      <c r="E1218" s="37"/>
      <c r="F1218" s="37"/>
      <c r="G1218" s="27"/>
      <c r="H1218" s="27"/>
      <c r="I1218" s="54"/>
      <c r="J1218" s="27"/>
      <c r="K1218" s="27"/>
      <c r="L1218" s="27"/>
      <c r="M1218" s="27"/>
      <c r="N1218" s="27"/>
      <c r="O1218" s="27"/>
      <c r="P1218" s="27"/>
      <c r="Q1218" s="27"/>
      <c r="R1218" s="55"/>
      <c r="S1218" s="37"/>
      <c r="T1218" s="56"/>
      <c r="U1218" s="56"/>
      <c r="V1218" s="57"/>
      <c r="W1218" s="27"/>
      <c r="X1218" s="56"/>
      <c r="Y1218" s="56"/>
      <c r="Z1218" s="56"/>
      <c r="AA1218" s="56"/>
      <c r="AB1218" s="56"/>
      <c r="AC1218" s="56"/>
      <c r="AD1218" s="56"/>
      <c r="AE1218" s="56"/>
      <c r="AF1218" s="56"/>
      <c r="AG1218" s="56"/>
    </row>
    <row r="1219">
      <c r="A1219" s="53"/>
      <c r="B1219" s="27"/>
      <c r="C1219" s="37"/>
      <c r="D1219" s="37"/>
      <c r="E1219" s="37"/>
      <c r="F1219" s="37"/>
      <c r="G1219" s="27"/>
      <c r="H1219" s="27"/>
      <c r="I1219" s="54"/>
      <c r="J1219" s="27"/>
      <c r="K1219" s="27"/>
      <c r="L1219" s="27"/>
      <c r="M1219" s="27"/>
      <c r="N1219" s="27"/>
      <c r="O1219" s="27"/>
      <c r="P1219" s="27"/>
      <c r="Q1219" s="27"/>
      <c r="R1219" s="55"/>
      <c r="S1219" s="37"/>
      <c r="T1219" s="56"/>
      <c r="U1219" s="56"/>
      <c r="V1219" s="57"/>
      <c r="W1219" s="27"/>
      <c r="X1219" s="56"/>
      <c r="Y1219" s="56"/>
      <c r="Z1219" s="56"/>
      <c r="AA1219" s="56"/>
      <c r="AB1219" s="56"/>
      <c r="AC1219" s="56"/>
      <c r="AD1219" s="56"/>
      <c r="AE1219" s="56"/>
      <c r="AF1219" s="56"/>
      <c r="AG1219" s="56"/>
    </row>
    <row r="1220">
      <c r="A1220" s="53"/>
      <c r="B1220" s="27"/>
      <c r="C1220" s="37"/>
      <c r="D1220" s="37"/>
      <c r="E1220" s="37"/>
      <c r="F1220" s="37"/>
      <c r="G1220" s="27"/>
      <c r="H1220" s="27"/>
      <c r="I1220" s="54"/>
      <c r="J1220" s="27"/>
      <c r="K1220" s="27"/>
      <c r="L1220" s="27"/>
      <c r="M1220" s="27"/>
      <c r="N1220" s="27"/>
      <c r="O1220" s="27"/>
      <c r="P1220" s="27"/>
      <c r="Q1220" s="27"/>
      <c r="R1220" s="55"/>
      <c r="S1220" s="37"/>
      <c r="T1220" s="56"/>
      <c r="U1220" s="56"/>
      <c r="V1220" s="57"/>
      <c r="W1220" s="27"/>
      <c r="X1220" s="56"/>
      <c r="Y1220" s="56"/>
      <c r="Z1220" s="56"/>
      <c r="AA1220" s="56"/>
      <c r="AB1220" s="56"/>
      <c r="AC1220" s="56"/>
      <c r="AD1220" s="56"/>
      <c r="AE1220" s="56"/>
      <c r="AF1220" s="56"/>
      <c r="AG1220" s="56"/>
    </row>
    <row r="1221">
      <c r="A1221" s="53"/>
      <c r="B1221" s="27"/>
      <c r="C1221" s="37"/>
      <c r="D1221" s="37"/>
      <c r="E1221" s="37"/>
      <c r="F1221" s="37"/>
      <c r="G1221" s="27"/>
      <c r="H1221" s="27"/>
      <c r="I1221" s="54"/>
      <c r="J1221" s="27"/>
      <c r="K1221" s="27"/>
      <c r="L1221" s="27"/>
      <c r="M1221" s="27"/>
      <c r="N1221" s="27"/>
      <c r="O1221" s="27"/>
      <c r="P1221" s="27"/>
      <c r="Q1221" s="27"/>
      <c r="R1221" s="55"/>
      <c r="S1221" s="37"/>
      <c r="T1221" s="56"/>
      <c r="U1221" s="56"/>
      <c r="V1221" s="57"/>
      <c r="W1221" s="27"/>
      <c r="X1221" s="56"/>
      <c r="Y1221" s="56"/>
      <c r="Z1221" s="56"/>
      <c r="AA1221" s="56"/>
      <c r="AB1221" s="56"/>
      <c r="AC1221" s="56"/>
      <c r="AD1221" s="56"/>
      <c r="AE1221" s="56"/>
      <c r="AF1221" s="56"/>
      <c r="AG1221" s="56"/>
    </row>
    <row r="1222">
      <c r="A1222" s="53"/>
      <c r="B1222" s="27"/>
      <c r="C1222" s="37"/>
      <c r="D1222" s="37"/>
      <c r="E1222" s="37"/>
      <c r="F1222" s="37"/>
      <c r="G1222" s="27"/>
      <c r="H1222" s="27"/>
      <c r="I1222" s="54"/>
      <c r="J1222" s="27"/>
      <c r="K1222" s="27"/>
      <c r="L1222" s="27"/>
      <c r="M1222" s="27"/>
      <c r="N1222" s="27"/>
      <c r="O1222" s="27"/>
      <c r="P1222" s="27"/>
      <c r="Q1222" s="27"/>
      <c r="R1222" s="55"/>
      <c r="S1222" s="37"/>
      <c r="T1222" s="56"/>
      <c r="U1222" s="56"/>
      <c r="V1222" s="57"/>
      <c r="W1222" s="27"/>
      <c r="X1222" s="56"/>
      <c r="Y1222" s="56"/>
      <c r="Z1222" s="56"/>
      <c r="AA1222" s="56"/>
      <c r="AB1222" s="56"/>
      <c r="AC1222" s="56"/>
      <c r="AD1222" s="56"/>
      <c r="AE1222" s="56"/>
      <c r="AF1222" s="56"/>
      <c r="AG1222" s="56"/>
    </row>
    <row r="1223">
      <c r="A1223" s="53"/>
      <c r="B1223" s="27"/>
      <c r="C1223" s="37"/>
      <c r="D1223" s="37"/>
      <c r="E1223" s="37"/>
      <c r="F1223" s="37"/>
      <c r="G1223" s="27"/>
      <c r="H1223" s="27"/>
      <c r="I1223" s="54"/>
      <c r="J1223" s="27"/>
      <c r="K1223" s="27"/>
      <c r="L1223" s="27"/>
      <c r="M1223" s="27"/>
      <c r="N1223" s="27"/>
      <c r="O1223" s="27"/>
      <c r="P1223" s="27"/>
      <c r="Q1223" s="27"/>
      <c r="R1223" s="55"/>
      <c r="S1223" s="37"/>
      <c r="T1223" s="56"/>
      <c r="U1223" s="56"/>
      <c r="V1223" s="57"/>
      <c r="W1223" s="27"/>
      <c r="X1223" s="56"/>
      <c r="Y1223" s="56"/>
      <c r="Z1223" s="56"/>
      <c r="AA1223" s="56"/>
      <c r="AB1223" s="56"/>
      <c r="AC1223" s="56"/>
      <c r="AD1223" s="56"/>
      <c r="AE1223" s="56"/>
      <c r="AF1223" s="56"/>
      <c r="AG1223" s="56"/>
    </row>
    <row r="1224">
      <c r="A1224" s="53"/>
      <c r="B1224" s="27"/>
      <c r="C1224" s="37"/>
      <c r="D1224" s="37"/>
      <c r="E1224" s="37"/>
      <c r="F1224" s="37"/>
      <c r="G1224" s="27"/>
      <c r="H1224" s="27"/>
      <c r="I1224" s="54"/>
      <c r="J1224" s="27"/>
      <c r="K1224" s="27"/>
      <c r="L1224" s="27"/>
      <c r="M1224" s="27"/>
      <c r="N1224" s="27"/>
      <c r="O1224" s="27"/>
      <c r="P1224" s="27"/>
      <c r="Q1224" s="27"/>
      <c r="R1224" s="55"/>
      <c r="S1224" s="37"/>
      <c r="T1224" s="56"/>
      <c r="U1224" s="56"/>
      <c r="V1224" s="57"/>
      <c r="W1224" s="27"/>
      <c r="X1224" s="56"/>
      <c r="Y1224" s="56"/>
      <c r="Z1224" s="56"/>
      <c r="AA1224" s="56"/>
      <c r="AB1224" s="56"/>
      <c r="AC1224" s="56"/>
      <c r="AD1224" s="56"/>
      <c r="AE1224" s="56"/>
      <c r="AF1224" s="56"/>
      <c r="AG1224" s="56"/>
    </row>
    <row r="1225">
      <c r="A1225" s="53"/>
      <c r="B1225" s="27"/>
      <c r="C1225" s="37"/>
      <c r="D1225" s="37"/>
      <c r="E1225" s="37"/>
      <c r="F1225" s="37"/>
      <c r="G1225" s="27"/>
      <c r="H1225" s="27"/>
      <c r="I1225" s="54"/>
      <c r="J1225" s="27"/>
      <c r="K1225" s="27"/>
      <c r="L1225" s="27"/>
      <c r="M1225" s="27"/>
      <c r="N1225" s="27"/>
      <c r="O1225" s="27"/>
      <c r="P1225" s="27"/>
      <c r="Q1225" s="27"/>
      <c r="R1225" s="55"/>
      <c r="S1225" s="37"/>
      <c r="T1225" s="56"/>
      <c r="U1225" s="56"/>
      <c r="V1225" s="57"/>
      <c r="W1225" s="27"/>
      <c r="X1225" s="56"/>
      <c r="Y1225" s="56"/>
      <c r="Z1225" s="56"/>
      <c r="AA1225" s="56"/>
      <c r="AB1225" s="56"/>
      <c r="AC1225" s="56"/>
      <c r="AD1225" s="56"/>
      <c r="AE1225" s="56"/>
      <c r="AF1225" s="56"/>
      <c r="AG1225" s="56"/>
    </row>
    <row r="1226">
      <c r="A1226" s="53"/>
      <c r="B1226" s="27"/>
      <c r="C1226" s="37"/>
      <c r="D1226" s="37"/>
      <c r="E1226" s="37"/>
      <c r="F1226" s="37"/>
      <c r="G1226" s="27"/>
      <c r="H1226" s="27"/>
      <c r="I1226" s="54"/>
      <c r="J1226" s="27"/>
      <c r="K1226" s="27"/>
      <c r="L1226" s="27"/>
      <c r="M1226" s="27"/>
      <c r="N1226" s="27"/>
      <c r="O1226" s="27"/>
      <c r="P1226" s="27"/>
      <c r="Q1226" s="27"/>
      <c r="R1226" s="55"/>
      <c r="S1226" s="37"/>
      <c r="T1226" s="56"/>
      <c r="U1226" s="56"/>
      <c r="V1226" s="57"/>
      <c r="W1226" s="27"/>
      <c r="X1226" s="56"/>
      <c r="Y1226" s="56"/>
      <c r="Z1226" s="56"/>
      <c r="AA1226" s="56"/>
      <c r="AB1226" s="56"/>
      <c r="AC1226" s="56"/>
      <c r="AD1226" s="56"/>
      <c r="AE1226" s="56"/>
      <c r="AF1226" s="56"/>
      <c r="AG1226" s="56"/>
    </row>
  </sheetData>
  <autoFilter ref="$A$1:$AG$766">
    <sortState ref="A1:AG766">
      <sortCondition ref="I1:I766"/>
    </sortState>
  </autoFilter>
  <conditionalFormatting sqref="L2:L328 M2:M787 L331 L334:L337 L339 L343:L346">
    <cfRule type="containsText" dxfId="0" priority="1" operator="containsText" text="Works Perfectly">
      <formula>NOT(ISERROR(SEARCH(("Works Perfectly"),(L2))))</formula>
    </cfRule>
  </conditionalFormatting>
  <conditionalFormatting sqref="L2:L328 M2:M787 L331 L334:L337 L339 L343:L346">
    <cfRule type="containsText" dxfId="1" priority="2" operator="containsText" text="Works Well">
      <formula>NOT(ISERROR(SEARCH(("Works Well"),(L2))))</formula>
    </cfRule>
  </conditionalFormatting>
  <conditionalFormatting sqref="L2:L328 M2:M787 L331 L334:L337 L339 L343:L346">
    <cfRule type="containsText" dxfId="2" priority="3" operator="containsText" text="Works Okay">
      <formula>NOT(ISERROR(SEARCH(("Works Okay"),(L2))))</formula>
    </cfRule>
  </conditionalFormatting>
  <conditionalFormatting sqref="L2:L328 M2:M787 L331 L334:L337 L339 L343:L346">
    <cfRule type="containsText" dxfId="3" priority="4" operator="containsText" text="Works Poorly">
      <formula>NOT(ISERROR(SEARCH(("Works Poorly"),(L2))))</formula>
    </cfRule>
  </conditionalFormatting>
  <conditionalFormatting sqref="L2:L328 M2:M787 L331 L334:L337 L339 L343:L346">
    <cfRule type="containsText" dxfId="4" priority="5" operator="containsText" text="Not Working">
      <formula>NOT(ISERROR(SEARCH(("Not Working"),(L2))))</formula>
    </cfRule>
  </conditionalFormatting>
  <hyperlinks>
    <hyperlink r:id="rId1" ref="W2"/>
    <hyperlink r:id="rId2" ref="W3"/>
    <hyperlink r:id="rId3" ref="W4"/>
    <hyperlink r:id="rId4" ref="J5"/>
    <hyperlink r:id="rId5" ref="W5"/>
    <hyperlink r:id="rId6" ref="W6"/>
    <hyperlink r:id="rId7" ref="W7"/>
    <hyperlink r:id="rId8" ref="W8"/>
    <hyperlink r:id="rId9" ref="W9"/>
    <hyperlink r:id="rId10" ref="W10"/>
    <hyperlink r:id="rId11" ref="W11"/>
    <hyperlink r:id="rId12" ref="W12"/>
    <hyperlink r:id="rId13" ref="W13"/>
    <hyperlink r:id="rId14" ref="W14"/>
    <hyperlink r:id="rId15" ref="W15"/>
    <hyperlink r:id="rId16" ref="W16"/>
    <hyperlink r:id="rId17" ref="W17"/>
    <hyperlink r:id="rId18" ref="W18"/>
    <hyperlink r:id="rId19" ref="W19"/>
    <hyperlink r:id="rId20" ref="W20"/>
    <hyperlink r:id="rId21" ref="W21"/>
    <hyperlink r:id="rId22" ref="W22"/>
    <hyperlink r:id="rId23" ref="W23"/>
    <hyperlink r:id="rId24" ref="W24"/>
    <hyperlink r:id="rId25" ref="W25"/>
    <hyperlink r:id="rId26" ref="W26"/>
    <hyperlink r:id="rId27" ref="W27"/>
    <hyperlink r:id="rId28" ref="W28"/>
    <hyperlink r:id="rId29" ref="W29"/>
    <hyperlink r:id="rId30" ref="W30"/>
    <hyperlink r:id="rId31" ref="W31"/>
    <hyperlink r:id="rId32" ref="W32"/>
    <hyperlink r:id="rId33" ref="W33"/>
    <hyperlink r:id="rId34" ref="J34"/>
    <hyperlink r:id="rId35" ref="W34"/>
    <hyperlink r:id="rId36" ref="W35"/>
    <hyperlink r:id="rId37" ref="W36"/>
    <hyperlink r:id="rId38" ref="J37"/>
    <hyperlink r:id="rId39" ref="W37"/>
    <hyperlink r:id="rId40" ref="J38"/>
    <hyperlink r:id="rId41" ref="W38"/>
    <hyperlink r:id="rId42" ref="W39"/>
    <hyperlink r:id="rId43" ref="J40"/>
    <hyperlink r:id="rId44" ref="W40"/>
    <hyperlink r:id="rId45" ref="J41"/>
    <hyperlink r:id="rId46" ref="W41"/>
    <hyperlink r:id="rId47" ref="J42"/>
    <hyperlink r:id="rId48" ref="W42"/>
    <hyperlink r:id="rId49" ref="W43"/>
    <hyperlink r:id="rId50" ref="W44"/>
    <hyperlink r:id="rId51" ref="W45"/>
    <hyperlink r:id="rId52" ref="W46"/>
    <hyperlink r:id="rId53" ref="W47"/>
    <hyperlink r:id="rId54" ref="J48"/>
    <hyperlink r:id="rId55" ref="W48"/>
    <hyperlink r:id="rId56" ref="J49"/>
    <hyperlink r:id="rId57" ref="W49"/>
    <hyperlink r:id="rId58" ref="J50"/>
    <hyperlink r:id="rId59" ref="W50"/>
    <hyperlink r:id="rId60" ref="J51"/>
    <hyperlink r:id="rId61" ref="W51"/>
    <hyperlink r:id="rId62" ref="W52"/>
    <hyperlink r:id="rId63" ref="J53"/>
    <hyperlink r:id="rId64" ref="W53"/>
    <hyperlink r:id="rId65" ref="J54"/>
    <hyperlink r:id="rId66" ref="W54"/>
    <hyperlink r:id="rId67" ref="J55"/>
    <hyperlink r:id="rId68" ref="W55"/>
    <hyperlink r:id="rId69" ref="J56"/>
    <hyperlink r:id="rId70" ref="W56"/>
    <hyperlink r:id="rId71" ref="J57"/>
    <hyperlink r:id="rId72" ref="W57"/>
    <hyperlink r:id="rId73" ref="J58"/>
    <hyperlink r:id="rId74" ref="W58"/>
    <hyperlink r:id="rId75" ref="J59"/>
    <hyperlink r:id="rId76" ref="W59"/>
    <hyperlink r:id="rId77" ref="J60"/>
    <hyperlink r:id="rId78" ref="W60"/>
    <hyperlink r:id="rId79" ref="J61"/>
    <hyperlink r:id="rId80" ref="W61"/>
    <hyperlink r:id="rId81" ref="J62"/>
    <hyperlink r:id="rId82" ref="W62"/>
    <hyperlink r:id="rId83" ref="J63"/>
    <hyperlink r:id="rId84" ref="W63"/>
    <hyperlink r:id="rId85" ref="J64"/>
    <hyperlink r:id="rId86" ref="W64"/>
    <hyperlink r:id="rId87" ref="J65"/>
    <hyperlink r:id="rId88" ref="W65"/>
    <hyperlink r:id="rId89" ref="J66"/>
    <hyperlink r:id="rId90" ref="W66"/>
    <hyperlink r:id="rId91" ref="J67"/>
    <hyperlink r:id="rId92" ref="W67"/>
    <hyperlink r:id="rId93" ref="J68"/>
    <hyperlink r:id="rId94" ref="W68"/>
    <hyperlink r:id="rId95" ref="J69"/>
    <hyperlink r:id="rId96" ref="W69"/>
    <hyperlink r:id="rId97" ref="J70"/>
    <hyperlink r:id="rId98" ref="W70"/>
    <hyperlink r:id="rId99" ref="J71"/>
    <hyperlink r:id="rId100" ref="W71"/>
    <hyperlink r:id="rId101" ref="J72"/>
    <hyperlink r:id="rId102" ref="W72"/>
    <hyperlink r:id="rId103" ref="J73"/>
    <hyperlink r:id="rId104" ref="W73"/>
    <hyperlink r:id="rId105" ref="W74"/>
    <hyperlink r:id="rId106" ref="J75"/>
    <hyperlink r:id="rId107" ref="W75"/>
    <hyperlink r:id="rId108" ref="J76"/>
    <hyperlink r:id="rId109" ref="W76"/>
    <hyperlink r:id="rId110" ref="J77"/>
    <hyperlink r:id="rId111" ref="W77"/>
    <hyperlink r:id="rId112" ref="J78"/>
    <hyperlink r:id="rId113" ref="W78"/>
    <hyperlink r:id="rId114" ref="J79"/>
    <hyperlink r:id="rId115" ref="W79"/>
    <hyperlink r:id="rId116" ref="J80"/>
    <hyperlink r:id="rId117" ref="W80"/>
    <hyperlink r:id="rId118" ref="J81"/>
    <hyperlink r:id="rId119" ref="W81"/>
    <hyperlink r:id="rId120" ref="J82"/>
    <hyperlink r:id="rId121" ref="W82"/>
    <hyperlink r:id="rId122" ref="J83"/>
    <hyperlink r:id="rId123" ref="W83"/>
    <hyperlink r:id="rId124" ref="J84"/>
    <hyperlink r:id="rId125" ref="W84"/>
    <hyperlink r:id="rId126" ref="J85"/>
    <hyperlink r:id="rId127" ref="W85"/>
    <hyperlink r:id="rId128" ref="J86"/>
    <hyperlink r:id="rId129" ref="W86"/>
    <hyperlink r:id="rId130" ref="J87"/>
    <hyperlink r:id="rId131" ref="W87"/>
    <hyperlink r:id="rId132" ref="J88"/>
    <hyperlink r:id="rId133" ref="W88"/>
    <hyperlink r:id="rId134" ref="J89"/>
    <hyperlink r:id="rId135" ref="W89"/>
    <hyperlink r:id="rId136" ref="J90"/>
    <hyperlink r:id="rId137" ref="W90"/>
    <hyperlink r:id="rId138" ref="J91"/>
    <hyperlink r:id="rId139" ref="W91"/>
    <hyperlink r:id="rId140" ref="J92"/>
    <hyperlink r:id="rId141" ref="W92"/>
    <hyperlink r:id="rId142" ref="J93"/>
    <hyperlink r:id="rId143" ref="W93"/>
    <hyperlink r:id="rId144" ref="J94"/>
    <hyperlink r:id="rId145" ref="W94"/>
    <hyperlink r:id="rId146" ref="J95"/>
    <hyperlink r:id="rId147" ref="W95"/>
    <hyperlink r:id="rId148" ref="J96"/>
    <hyperlink r:id="rId149" ref="W96"/>
    <hyperlink r:id="rId150" ref="J97"/>
    <hyperlink r:id="rId151" ref="W97"/>
    <hyperlink r:id="rId152" ref="J98"/>
    <hyperlink r:id="rId153" ref="W98"/>
    <hyperlink r:id="rId154" ref="J99"/>
    <hyperlink r:id="rId155" ref="W99"/>
    <hyperlink r:id="rId156" ref="J100"/>
    <hyperlink r:id="rId157" ref="W100"/>
    <hyperlink r:id="rId158" ref="J101"/>
    <hyperlink r:id="rId159" ref="J102"/>
    <hyperlink r:id="rId160" ref="W102"/>
    <hyperlink r:id="rId161" ref="J103"/>
    <hyperlink r:id="rId162" ref="W103"/>
    <hyperlink r:id="rId163" ref="J104"/>
    <hyperlink r:id="rId164" ref="W104"/>
    <hyperlink r:id="rId165" ref="J105"/>
    <hyperlink r:id="rId166" ref="W105"/>
    <hyperlink r:id="rId167" ref="J106"/>
    <hyperlink r:id="rId168" ref="W106"/>
    <hyperlink r:id="rId169" ref="J107"/>
    <hyperlink r:id="rId170" ref="W107"/>
    <hyperlink r:id="rId171" ref="J108"/>
    <hyperlink r:id="rId172" ref="W108"/>
    <hyperlink r:id="rId173" ref="J109"/>
    <hyperlink r:id="rId174" ref="W109"/>
    <hyperlink r:id="rId175" ref="W110"/>
    <hyperlink r:id="rId176" ref="J111"/>
    <hyperlink r:id="rId177" ref="W111"/>
    <hyperlink r:id="rId178" ref="J112"/>
    <hyperlink r:id="rId179" ref="W112"/>
    <hyperlink r:id="rId180" ref="J113"/>
    <hyperlink r:id="rId181" ref="W113"/>
    <hyperlink r:id="rId182" ref="W114"/>
    <hyperlink r:id="rId183" ref="J115"/>
    <hyperlink r:id="rId184" ref="W115"/>
    <hyperlink r:id="rId185" ref="J116"/>
    <hyperlink r:id="rId186" ref="W116"/>
    <hyperlink r:id="rId187" ref="J117"/>
    <hyperlink r:id="rId188" ref="W117"/>
    <hyperlink r:id="rId189" ref="J118"/>
    <hyperlink r:id="rId190" ref="W118"/>
    <hyperlink r:id="rId191" ref="J119"/>
    <hyperlink r:id="rId192" ref="W119"/>
    <hyperlink r:id="rId193" ref="J120"/>
    <hyperlink r:id="rId194" ref="W120"/>
    <hyperlink r:id="rId195" ref="J121"/>
    <hyperlink r:id="rId196" ref="W121"/>
    <hyperlink r:id="rId197" ref="J122"/>
    <hyperlink r:id="rId198" ref="W122"/>
    <hyperlink r:id="rId199" ref="J123"/>
    <hyperlink r:id="rId200" ref="W123"/>
    <hyperlink r:id="rId201" ref="J124"/>
    <hyperlink r:id="rId202" ref="W124"/>
    <hyperlink r:id="rId203" ref="J125"/>
    <hyperlink r:id="rId204" ref="W125"/>
    <hyperlink r:id="rId205" ref="J126"/>
    <hyperlink r:id="rId206" ref="W126"/>
    <hyperlink r:id="rId207" ref="J127"/>
    <hyperlink r:id="rId208" ref="W127"/>
    <hyperlink r:id="rId209" ref="J128"/>
    <hyperlink r:id="rId210" ref="W128"/>
    <hyperlink r:id="rId211" ref="W129"/>
    <hyperlink r:id="rId212" ref="J130"/>
    <hyperlink r:id="rId213" ref="W130"/>
    <hyperlink r:id="rId214" ref="J131"/>
    <hyperlink r:id="rId215" ref="W131"/>
    <hyperlink r:id="rId216" ref="J132"/>
    <hyperlink r:id="rId217" ref="W132"/>
    <hyperlink r:id="rId218" ref="J133"/>
    <hyperlink r:id="rId219" ref="W133"/>
    <hyperlink r:id="rId220" ref="J134"/>
    <hyperlink r:id="rId221" ref="W134"/>
    <hyperlink r:id="rId222" ref="J135"/>
    <hyperlink r:id="rId223" ref="W135"/>
    <hyperlink r:id="rId224" ref="J136"/>
    <hyperlink r:id="rId225" ref="W136"/>
    <hyperlink r:id="rId226" ref="J137"/>
    <hyperlink r:id="rId227" ref="W137"/>
    <hyperlink r:id="rId228" ref="J138"/>
    <hyperlink r:id="rId229" ref="W138"/>
    <hyperlink r:id="rId230" ref="J139"/>
    <hyperlink r:id="rId231" ref="W139"/>
    <hyperlink r:id="rId232" ref="J140"/>
    <hyperlink r:id="rId233" ref="W140"/>
    <hyperlink r:id="rId234" ref="J141"/>
    <hyperlink r:id="rId235" ref="W141"/>
    <hyperlink r:id="rId236" ref="J142"/>
    <hyperlink r:id="rId237" ref="W142"/>
    <hyperlink r:id="rId238" ref="J143"/>
    <hyperlink r:id="rId239" ref="W143"/>
    <hyperlink r:id="rId240" ref="J144"/>
    <hyperlink r:id="rId241" ref="W144"/>
    <hyperlink r:id="rId242" ref="J145"/>
    <hyperlink r:id="rId243" ref="W145"/>
    <hyperlink r:id="rId244" ref="J146"/>
    <hyperlink r:id="rId245" ref="W146"/>
    <hyperlink r:id="rId246" ref="J147"/>
    <hyperlink r:id="rId247" ref="W147"/>
    <hyperlink r:id="rId248" ref="J148"/>
    <hyperlink r:id="rId249" ref="W148"/>
    <hyperlink r:id="rId250" ref="J149"/>
    <hyperlink r:id="rId251" ref="W149"/>
    <hyperlink r:id="rId252" ref="J150"/>
    <hyperlink r:id="rId253" ref="W150"/>
    <hyperlink r:id="rId254" ref="J151"/>
    <hyperlink r:id="rId255" ref="W151"/>
    <hyperlink r:id="rId256" ref="J152"/>
    <hyperlink r:id="rId257" ref="W152"/>
    <hyperlink r:id="rId258" ref="J153"/>
    <hyperlink r:id="rId259" ref="W153"/>
    <hyperlink r:id="rId260" ref="J154"/>
    <hyperlink r:id="rId261" ref="W154"/>
    <hyperlink r:id="rId262" ref="J155"/>
    <hyperlink r:id="rId263" ref="W155"/>
    <hyperlink r:id="rId264" ref="J156"/>
    <hyperlink r:id="rId265" ref="W156"/>
    <hyperlink r:id="rId266" ref="J157"/>
    <hyperlink r:id="rId267" ref="W157"/>
    <hyperlink r:id="rId268" ref="J158"/>
    <hyperlink r:id="rId269" ref="W158"/>
    <hyperlink r:id="rId270" ref="W159"/>
    <hyperlink r:id="rId271" ref="J160"/>
    <hyperlink r:id="rId272" ref="W160"/>
    <hyperlink r:id="rId273" ref="J161"/>
    <hyperlink r:id="rId274" ref="W161"/>
    <hyperlink r:id="rId275" ref="J162"/>
    <hyperlink r:id="rId276" ref="W162"/>
    <hyperlink r:id="rId277" ref="W163"/>
    <hyperlink r:id="rId278" ref="J164"/>
    <hyperlink r:id="rId279" ref="W164"/>
    <hyperlink r:id="rId280" ref="J165"/>
    <hyperlink r:id="rId281" ref="W165"/>
    <hyperlink r:id="rId282" ref="J166"/>
    <hyperlink r:id="rId283" ref="W166"/>
    <hyperlink r:id="rId284" ref="J167"/>
    <hyperlink r:id="rId285" ref="W167"/>
    <hyperlink r:id="rId286" ref="J168"/>
    <hyperlink r:id="rId287" ref="W168"/>
    <hyperlink r:id="rId288" ref="J169"/>
    <hyperlink r:id="rId289" ref="W169"/>
    <hyperlink r:id="rId290" ref="J170"/>
    <hyperlink r:id="rId291" ref="W170"/>
    <hyperlink r:id="rId292" ref="J171"/>
    <hyperlink r:id="rId293" ref="W171"/>
    <hyperlink r:id="rId294" ref="J172"/>
    <hyperlink r:id="rId295" ref="W172"/>
    <hyperlink r:id="rId296" ref="J173"/>
    <hyperlink r:id="rId297" ref="W173"/>
    <hyperlink r:id="rId298" ref="J174"/>
    <hyperlink r:id="rId299" ref="W174"/>
    <hyperlink r:id="rId300" ref="W175"/>
    <hyperlink r:id="rId301" ref="J176"/>
    <hyperlink r:id="rId302" ref="W176"/>
    <hyperlink r:id="rId303" ref="J177"/>
    <hyperlink r:id="rId304" ref="W177"/>
    <hyperlink r:id="rId305" ref="J178"/>
    <hyperlink r:id="rId306" ref="W178"/>
    <hyperlink r:id="rId307" ref="J179"/>
    <hyperlink r:id="rId308" ref="W179"/>
    <hyperlink r:id="rId309" ref="J180"/>
    <hyperlink r:id="rId310" ref="W180"/>
    <hyperlink r:id="rId311" ref="J181"/>
    <hyperlink r:id="rId312" ref="W181"/>
    <hyperlink r:id="rId313" ref="J182"/>
    <hyperlink r:id="rId314" ref="W182"/>
    <hyperlink r:id="rId315" ref="J183"/>
    <hyperlink r:id="rId316" ref="W183"/>
    <hyperlink r:id="rId317" ref="J184"/>
    <hyperlink r:id="rId318" ref="W184"/>
    <hyperlink r:id="rId319" ref="J185"/>
    <hyperlink r:id="rId320" ref="W185"/>
    <hyperlink r:id="rId321" ref="J186"/>
    <hyperlink r:id="rId322" ref="W186"/>
    <hyperlink r:id="rId323" ref="J187"/>
    <hyperlink r:id="rId324" ref="W187"/>
    <hyperlink r:id="rId325" ref="J188"/>
    <hyperlink r:id="rId326" ref="W188"/>
    <hyperlink r:id="rId327" ref="J189"/>
    <hyperlink r:id="rId328" ref="W189"/>
    <hyperlink r:id="rId329" ref="J190"/>
    <hyperlink r:id="rId330" ref="W190"/>
    <hyperlink r:id="rId331" ref="J191"/>
    <hyperlink r:id="rId332" ref="W191"/>
    <hyperlink r:id="rId333" ref="J192"/>
    <hyperlink r:id="rId334" ref="W192"/>
    <hyperlink r:id="rId335" ref="J193"/>
    <hyperlink r:id="rId336" ref="W193"/>
    <hyperlink r:id="rId337" ref="J194"/>
    <hyperlink r:id="rId338" ref="W194"/>
    <hyperlink r:id="rId339" ref="J195"/>
    <hyperlink r:id="rId340" ref="W195"/>
    <hyperlink r:id="rId341" ref="J196"/>
    <hyperlink r:id="rId342" ref="W196"/>
    <hyperlink r:id="rId343" ref="J197"/>
    <hyperlink r:id="rId344" ref="W197"/>
    <hyperlink r:id="rId345" ref="J198"/>
    <hyperlink r:id="rId346" ref="W198"/>
    <hyperlink r:id="rId347" ref="J199"/>
    <hyperlink r:id="rId348" ref="W199"/>
    <hyperlink r:id="rId349" ref="J200"/>
    <hyperlink r:id="rId350" ref="W200"/>
    <hyperlink r:id="rId351" ref="J201"/>
    <hyperlink r:id="rId352" ref="W201"/>
    <hyperlink r:id="rId353" ref="J202"/>
    <hyperlink r:id="rId354" ref="W202"/>
    <hyperlink r:id="rId355" ref="J203"/>
    <hyperlink r:id="rId356" ref="W203"/>
    <hyperlink r:id="rId357" ref="J204"/>
    <hyperlink r:id="rId358" ref="W204"/>
    <hyperlink r:id="rId359" ref="J205"/>
    <hyperlink r:id="rId360" ref="W205"/>
    <hyperlink r:id="rId361" ref="J206"/>
    <hyperlink r:id="rId362" ref="W206"/>
    <hyperlink r:id="rId363" ref="J207"/>
    <hyperlink r:id="rId364" ref="W207"/>
    <hyperlink r:id="rId365" ref="J208"/>
    <hyperlink r:id="rId366" ref="W208"/>
    <hyperlink r:id="rId367" ref="J209"/>
    <hyperlink r:id="rId368" ref="W209"/>
    <hyperlink r:id="rId369" ref="J210"/>
    <hyperlink r:id="rId370" ref="W210"/>
    <hyperlink r:id="rId371" ref="J211"/>
    <hyperlink r:id="rId372" ref="W211"/>
    <hyperlink r:id="rId373" ref="J212"/>
    <hyperlink r:id="rId374" ref="W212"/>
    <hyperlink r:id="rId375" ref="J213"/>
    <hyperlink r:id="rId376" ref="W213"/>
    <hyperlink r:id="rId377" ref="J214"/>
    <hyperlink r:id="rId378" ref="W214"/>
    <hyperlink r:id="rId379" ref="W215"/>
    <hyperlink r:id="rId380" ref="J216"/>
    <hyperlink r:id="rId381" ref="W216"/>
    <hyperlink r:id="rId382" ref="J217"/>
    <hyperlink r:id="rId383" ref="W217"/>
    <hyperlink r:id="rId384" ref="J218"/>
    <hyperlink r:id="rId385" ref="W218"/>
    <hyperlink r:id="rId386" ref="J219"/>
    <hyperlink r:id="rId387" ref="W219"/>
    <hyperlink r:id="rId388" ref="J220"/>
    <hyperlink r:id="rId389" ref="W220"/>
    <hyperlink r:id="rId390" ref="J221"/>
    <hyperlink r:id="rId391" ref="W221"/>
    <hyperlink r:id="rId392" ref="J222"/>
    <hyperlink r:id="rId393" ref="W222"/>
    <hyperlink r:id="rId394" ref="J223"/>
    <hyperlink r:id="rId395" ref="W223"/>
    <hyperlink r:id="rId396" ref="J224"/>
    <hyperlink r:id="rId397" ref="W224"/>
    <hyperlink r:id="rId398" ref="J225"/>
    <hyperlink r:id="rId399" ref="W225"/>
    <hyperlink r:id="rId400" ref="J226"/>
    <hyperlink r:id="rId401" ref="W226"/>
    <hyperlink r:id="rId402" ref="J227"/>
    <hyperlink r:id="rId403" ref="W227"/>
    <hyperlink r:id="rId404" ref="J228"/>
    <hyperlink r:id="rId405" ref="W228"/>
    <hyperlink r:id="rId406" ref="J229"/>
    <hyperlink r:id="rId407" ref="W229"/>
    <hyperlink r:id="rId408" ref="J230"/>
    <hyperlink r:id="rId409" ref="W230"/>
    <hyperlink r:id="rId410" ref="J231"/>
    <hyperlink r:id="rId411" ref="W231"/>
    <hyperlink r:id="rId412" ref="J232"/>
    <hyperlink r:id="rId413" ref="W232"/>
    <hyperlink r:id="rId414" ref="J233"/>
    <hyperlink r:id="rId415" ref="W233"/>
    <hyperlink r:id="rId416" ref="J234"/>
    <hyperlink r:id="rId417" ref="W234"/>
    <hyperlink r:id="rId418" ref="W235"/>
    <hyperlink r:id="rId419" ref="J236"/>
    <hyperlink r:id="rId420" ref="W236"/>
    <hyperlink r:id="rId421" ref="J237"/>
    <hyperlink r:id="rId422" ref="W237"/>
    <hyperlink r:id="rId423" ref="J238"/>
    <hyperlink r:id="rId424" ref="W238"/>
    <hyperlink r:id="rId425" ref="W239"/>
    <hyperlink r:id="rId426" ref="J240"/>
    <hyperlink r:id="rId427" ref="W240"/>
    <hyperlink r:id="rId428" ref="J241"/>
    <hyperlink r:id="rId429" ref="W241"/>
    <hyperlink r:id="rId430" ref="J242"/>
    <hyperlink r:id="rId431" ref="W242"/>
    <hyperlink r:id="rId432" ref="J243"/>
    <hyperlink r:id="rId433" ref="W243"/>
    <hyperlink r:id="rId434" ref="J244"/>
    <hyperlink r:id="rId435" ref="W244"/>
    <hyperlink r:id="rId436" ref="J245"/>
    <hyperlink r:id="rId437" ref="W245"/>
    <hyperlink r:id="rId438" ref="J246"/>
    <hyperlink r:id="rId439" ref="W246"/>
    <hyperlink r:id="rId440" ref="W247"/>
    <hyperlink r:id="rId441" ref="W248"/>
    <hyperlink r:id="rId442" ref="J249"/>
    <hyperlink r:id="rId443" ref="W249"/>
    <hyperlink r:id="rId444" ref="J250"/>
    <hyperlink r:id="rId445" ref="W250"/>
    <hyperlink r:id="rId446" ref="J251"/>
    <hyperlink r:id="rId447" ref="W251"/>
    <hyperlink r:id="rId448" ref="J252"/>
    <hyperlink r:id="rId449" ref="W252"/>
    <hyperlink r:id="rId450" ref="J253"/>
    <hyperlink r:id="rId451" ref="W253"/>
    <hyperlink r:id="rId452" ref="J254"/>
    <hyperlink r:id="rId453" ref="W254"/>
    <hyperlink r:id="rId454" ref="J255"/>
    <hyperlink r:id="rId455" ref="W255"/>
    <hyperlink r:id="rId456" ref="W256"/>
    <hyperlink r:id="rId457" ref="W257"/>
    <hyperlink r:id="rId458" ref="W258"/>
    <hyperlink r:id="rId459" ref="J259"/>
    <hyperlink r:id="rId460" ref="W259"/>
    <hyperlink r:id="rId461" ref="J260"/>
    <hyperlink r:id="rId462" ref="W260"/>
    <hyperlink r:id="rId463" ref="J261"/>
    <hyperlink r:id="rId464" ref="W261"/>
    <hyperlink r:id="rId465" ref="J262"/>
    <hyperlink r:id="rId466" ref="W262"/>
    <hyperlink r:id="rId467" ref="J263"/>
    <hyperlink r:id="rId468" ref="W263"/>
    <hyperlink r:id="rId469" ref="J264"/>
    <hyperlink r:id="rId470" ref="W264"/>
    <hyperlink r:id="rId471" ref="J265"/>
    <hyperlink r:id="rId472" ref="W265"/>
    <hyperlink r:id="rId473" ref="J266"/>
    <hyperlink r:id="rId474" ref="W266"/>
    <hyperlink r:id="rId475" ref="J267"/>
    <hyperlink r:id="rId476" ref="W267"/>
    <hyperlink r:id="rId477" ref="J268"/>
    <hyperlink r:id="rId478" ref="W268"/>
    <hyperlink r:id="rId479" ref="J269"/>
    <hyperlink r:id="rId480" ref="W269"/>
    <hyperlink r:id="rId481" ref="J270"/>
    <hyperlink r:id="rId482" ref="W270"/>
    <hyperlink r:id="rId483" ref="J271"/>
    <hyperlink r:id="rId484" ref="W271"/>
    <hyperlink r:id="rId485" ref="J272"/>
    <hyperlink r:id="rId486" ref="W272"/>
    <hyperlink r:id="rId487" ref="J273"/>
    <hyperlink r:id="rId488" ref="W273"/>
    <hyperlink r:id="rId489" ref="J274"/>
    <hyperlink r:id="rId490" ref="W274"/>
    <hyperlink r:id="rId491" ref="J275"/>
    <hyperlink r:id="rId492" ref="W275"/>
    <hyperlink r:id="rId493" ref="J276"/>
    <hyperlink r:id="rId494" ref="W276"/>
    <hyperlink r:id="rId495" ref="J277"/>
    <hyperlink r:id="rId496" ref="W277"/>
    <hyperlink r:id="rId497" ref="J278"/>
    <hyperlink r:id="rId498" ref="W278"/>
    <hyperlink r:id="rId499" ref="W279"/>
    <hyperlink r:id="rId500" ref="J280"/>
    <hyperlink r:id="rId501" ref="W280"/>
    <hyperlink r:id="rId502" ref="J281"/>
    <hyperlink r:id="rId503" ref="W281"/>
    <hyperlink r:id="rId504" ref="J282"/>
    <hyperlink r:id="rId505" ref="W282"/>
    <hyperlink r:id="rId506" ref="J283"/>
    <hyperlink r:id="rId507" ref="W283"/>
    <hyperlink r:id="rId508" ref="J284"/>
    <hyperlink r:id="rId509" ref="W284"/>
    <hyperlink r:id="rId510" ref="J285"/>
    <hyperlink r:id="rId511" ref="W285"/>
    <hyperlink r:id="rId512" ref="W286"/>
    <hyperlink r:id="rId513" ref="J287"/>
    <hyperlink r:id="rId514" ref="W287"/>
    <hyperlink r:id="rId515" ref="J288"/>
    <hyperlink r:id="rId516" ref="W288"/>
    <hyperlink r:id="rId517" ref="J289"/>
    <hyperlink r:id="rId518" ref="W289"/>
    <hyperlink r:id="rId519" ref="J290"/>
    <hyperlink r:id="rId520" ref="W290"/>
    <hyperlink r:id="rId521" ref="W291"/>
    <hyperlink r:id="rId522" ref="J292"/>
    <hyperlink r:id="rId523" ref="W292"/>
    <hyperlink r:id="rId524" ref="J293"/>
    <hyperlink r:id="rId525" ref="W293"/>
    <hyperlink r:id="rId526" ref="J294"/>
    <hyperlink r:id="rId527" ref="W294"/>
    <hyperlink r:id="rId528" ref="J295"/>
    <hyperlink r:id="rId529" ref="W295"/>
    <hyperlink r:id="rId530" ref="J296"/>
    <hyperlink r:id="rId531" ref="W296"/>
    <hyperlink r:id="rId532" ref="J297"/>
    <hyperlink r:id="rId533" ref="W297"/>
    <hyperlink r:id="rId534" ref="J298"/>
    <hyperlink r:id="rId535" ref="W298"/>
    <hyperlink r:id="rId536" ref="J299"/>
    <hyperlink r:id="rId537" ref="W299"/>
    <hyperlink r:id="rId538" ref="J300"/>
    <hyperlink r:id="rId539" ref="W300"/>
    <hyperlink r:id="rId540" ref="J301"/>
    <hyperlink r:id="rId541" ref="W301"/>
    <hyperlink r:id="rId542" ref="J302"/>
    <hyperlink r:id="rId543" ref="W302"/>
    <hyperlink r:id="rId544" ref="J303"/>
    <hyperlink r:id="rId545" ref="W303"/>
    <hyperlink r:id="rId546" ref="J304"/>
    <hyperlink r:id="rId547" ref="W304"/>
    <hyperlink r:id="rId548" ref="J305"/>
    <hyperlink r:id="rId549" ref="W305"/>
    <hyperlink r:id="rId550" ref="J306"/>
    <hyperlink r:id="rId551" ref="W306"/>
    <hyperlink r:id="rId552" ref="J307"/>
    <hyperlink r:id="rId553" ref="W307"/>
    <hyperlink r:id="rId554" ref="J308"/>
    <hyperlink r:id="rId555" ref="W308"/>
    <hyperlink r:id="rId556" ref="J309"/>
    <hyperlink r:id="rId557" ref="W309"/>
    <hyperlink r:id="rId558" ref="J310"/>
    <hyperlink r:id="rId559" ref="W310"/>
    <hyperlink r:id="rId560" ref="J311"/>
    <hyperlink r:id="rId561" ref="W311"/>
    <hyperlink r:id="rId562" ref="J312"/>
    <hyperlink r:id="rId563" ref="W312"/>
    <hyperlink r:id="rId564" ref="J313"/>
    <hyperlink r:id="rId565" ref="W313"/>
    <hyperlink r:id="rId566" ref="J314"/>
    <hyperlink r:id="rId567" ref="W314"/>
    <hyperlink r:id="rId568" ref="J315"/>
    <hyperlink r:id="rId569" ref="W315"/>
    <hyperlink r:id="rId570" ref="J316"/>
    <hyperlink r:id="rId571" ref="W316"/>
    <hyperlink r:id="rId572" ref="J317"/>
    <hyperlink r:id="rId573" ref="W317"/>
    <hyperlink r:id="rId574" ref="J318"/>
    <hyperlink r:id="rId575" ref="W318"/>
    <hyperlink r:id="rId576" ref="J319"/>
    <hyperlink r:id="rId577" ref="W319"/>
    <hyperlink r:id="rId578" ref="J320"/>
    <hyperlink r:id="rId579" ref="W320"/>
    <hyperlink r:id="rId580" ref="J321"/>
    <hyperlink r:id="rId581" ref="W321"/>
    <hyperlink r:id="rId582" ref="J322"/>
    <hyperlink r:id="rId583" ref="W322"/>
    <hyperlink r:id="rId584" ref="J323"/>
    <hyperlink r:id="rId585" ref="W323"/>
    <hyperlink r:id="rId586" ref="J324"/>
    <hyperlink r:id="rId587" ref="W324"/>
    <hyperlink r:id="rId588" ref="J325"/>
    <hyperlink r:id="rId589" ref="W325"/>
    <hyperlink r:id="rId590" ref="J326"/>
    <hyperlink r:id="rId591" ref="W326"/>
    <hyperlink r:id="rId592" ref="J327"/>
    <hyperlink r:id="rId593" ref="W327"/>
    <hyperlink r:id="rId594" ref="J328"/>
    <hyperlink r:id="rId595" ref="W328"/>
    <hyperlink r:id="rId596" ref="J329"/>
    <hyperlink r:id="rId597" ref="W329"/>
    <hyperlink r:id="rId598" ref="J330"/>
    <hyperlink r:id="rId599" ref="W330"/>
    <hyperlink r:id="rId600" ref="J331"/>
    <hyperlink r:id="rId601" ref="W331"/>
    <hyperlink r:id="rId602" ref="J332"/>
    <hyperlink r:id="rId603" ref="W332"/>
    <hyperlink r:id="rId604" ref="J333"/>
    <hyperlink r:id="rId605" ref="W333"/>
    <hyperlink r:id="rId606" ref="J334"/>
    <hyperlink r:id="rId607" ref="W334"/>
    <hyperlink r:id="rId608" ref="J335"/>
    <hyperlink r:id="rId609" ref="W335"/>
    <hyperlink r:id="rId610" ref="J336"/>
    <hyperlink r:id="rId611" ref="W336"/>
    <hyperlink r:id="rId612" ref="J337"/>
    <hyperlink r:id="rId613" ref="W337"/>
    <hyperlink r:id="rId614" ref="J338"/>
    <hyperlink r:id="rId615" ref="W338"/>
    <hyperlink r:id="rId616" ref="J339"/>
    <hyperlink r:id="rId617" ref="W339"/>
    <hyperlink r:id="rId618" ref="J340"/>
    <hyperlink r:id="rId619" ref="W340"/>
    <hyperlink r:id="rId620" ref="W341"/>
    <hyperlink r:id="rId621" ref="J342"/>
    <hyperlink r:id="rId622" ref="W342"/>
    <hyperlink r:id="rId623" ref="W343"/>
    <hyperlink r:id="rId624" ref="J344"/>
    <hyperlink r:id="rId625" ref="W344"/>
    <hyperlink r:id="rId626" ref="J345"/>
    <hyperlink r:id="rId627" ref="W345"/>
    <hyperlink r:id="rId628" ref="J346"/>
    <hyperlink r:id="rId629" ref="W346"/>
    <hyperlink r:id="rId630" ref="J347"/>
    <hyperlink r:id="rId631" ref="W347"/>
    <hyperlink r:id="rId632" ref="J348"/>
    <hyperlink r:id="rId633" ref="W348"/>
    <hyperlink r:id="rId634" ref="J349"/>
    <hyperlink r:id="rId635" ref="W349"/>
    <hyperlink r:id="rId636" ref="J350"/>
    <hyperlink r:id="rId637" ref="W350"/>
    <hyperlink r:id="rId638" ref="J351"/>
    <hyperlink r:id="rId639" ref="W351"/>
    <hyperlink r:id="rId640" ref="J352"/>
    <hyperlink r:id="rId641" ref="W352"/>
    <hyperlink r:id="rId642" ref="J353"/>
    <hyperlink r:id="rId643" ref="W353"/>
    <hyperlink r:id="rId644" ref="J354"/>
    <hyperlink r:id="rId645" ref="W354"/>
    <hyperlink r:id="rId646" ref="J355"/>
    <hyperlink r:id="rId647" ref="W355"/>
    <hyperlink r:id="rId648" ref="J356"/>
    <hyperlink r:id="rId649" ref="W356"/>
    <hyperlink r:id="rId650" ref="J357"/>
    <hyperlink r:id="rId651" ref="W357"/>
    <hyperlink r:id="rId652" ref="J358"/>
    <hyperlink r:id="rId653" ref="W358"/>
    <hyperlink r:id="rId654" ref="J359"/>
    <hyperlink r:id="rId655" ref="W359"/>
    <hyperlink r:id="rId656" ref="J360"/>
    <hyperlink r:id="rId657" ref="W360"/>
    <hyperlink r:id="rId658" ref="J361"/>
    <hyperlink r:id="rId659" ref="W361"/>
    <hyperlink r:id="rId660" ref="J362"/>
    <hyperlink r:id="rId661" ref="W362"/>
    <hyperlink r:id="rId662" ref="J363"/>
    <hyperlink r:id="rId663" ref="W363"/>
    <hyperlink r:id="rId664" ref="J364"/>
    <hyperlink r:id="rId665" ref="W364"/>
    <hyperlink r:id="rId666" ref="J365"/>
    <hyperlink r:id="rId667" ref="W365"/>
    <hyperlink r:id="rId668" ref="J366"/>
    <hyperlink r:id="rId669" ref="W366"/>
    <hyperlink r:id="rId670" ref="J367"/>
    <hyperlink r:id="rId671" ref="W367"/>
    <hyperlink r:id="rId672" ref="J368"/>
    <hyperlink r:id="rId673" ref="W368"/>
    <hyperlink r:id="rId674" ref="W369"/>
    <hyperlink r:id="rId675" ref="J370"/>
    <hyperlink r:id="rId676" ref="W370"/>
    <hyperlink r:id="rId677" ref="J371"/>
    <hyperlink r:id="rId678" ref="W371"/>
    <hyperlink r:id="rId679" ref="J372"/>
    <hyperlink r:id="rId680" ref="W372"/>
    <hyperlink r:id="rId681" ref="J373"/>
    <hyperlink r:id="rId682" ref="W373"/>
    <hyperlink r:id="rId683" ref="J374"/>
    <hyperlink r:id="rId684" ref="W374"/>
    <hyperlink r:id="rId685" ref="J375"/>
    <hyperlink r:id="rId686" ref="W375"/>
    <hyperlink r:id="rId687" ref="J376"/>
    <hyperlink r:id="rId688" ref="W376"/>
    <hyperlink r:id="rId689" ref="J377"/>
    <hyperlink r:id="rId690" ref="W377"/>
    <hyperlink r:id="rId691" ref="W378"/>
    <hyperlink r:id="rId692" ref="J379"/>
    <hyperlink r:id="rId693" ref="W379"/>
    <hyperlink r:id="rId694" ref="J380"/>
    <hyperlink r:id="rId695" ref="W380"/>
    <hyperlink r:id="rId696" ref="J381"/>
    <hyperlink r:id="rId697" ref="W381"/>
    <hyperlink r:id="rId698" ref="J382"/>
    <hyperlink r:id="rId699" ref="W382"/>
    <hyperlink r:id="rId700" ref="J383"/>
    <hyperlink r:id="rId701" ref="W383"/>
    <hyperlink r:id="rId702" ref="W384"/>
    <hyperlink r:id="rId703" ref="J385"/>
    <hyperlink r:id="rId704" ref="W385"/>
    <hyperlink r:id="rId705" ref="J386"/>
    <hyperlink r:id="rId706" ref="W386"/>
    <hyperlink r:id="rId707" ref="J387"/>
    <hyperlink r:id="rId708" ref="W387"/>
    <hyperlink r:id="rId709" ref="J388"/>
    <hyperlink r:id="rId710" ref="W388"/>
    <hyperlink r:id="rId711" ref="J389"/>
    <hyperlink r:id="rId712" ref="W389"/>
    <hyperlink r:id="rId713" ref="J390"/>
    <hyperlink r:id="rId714" ref="W390"/>
    <hyperlink r:id="rId715" ref="J391"/>
    <hyperlink r:id="rId716" ref="W391"/>
    <hyperlink r:id="rId717" ref="J392"/>
    <hyperlink r:id="rId718" ref="W392"/>
    <hyperlink r:id="rId719" ref="J393"/>
    <hyperlink r:id="rId720" ref="W393"/>
    <hyperlink r:id="rId721" ref="J394"/>
    <hyperlink r:id="rId722" ref="W394"/>
    <hyperlink r:id="rId723" ref="J395"/>
    <hyperlink r:id="rId724" ref="W395"/>
    <hyperlink r:id="rId725" ref="J396"/>
    <hyperlink r:id="rId726" ref="W396"/>
    <hyperlink r:id="rId727" ref="J397"/>
    <hyperlink r:id="rId728" ref="W397"/>
    <hyperlink r:id="rId729" ref="J398"/>
    <hyperlink r:id="rId730" ref="W398"/>
    <hyperlink r:id="rId731" ref="J399"/>
    <hyperlink r:id="rId732" ref="W399"/>
    <hyperlink r:id="rId733" ref="J400"/>
    <hyperlink r:id="rId734" ref="W400"/>
    <hyperlink r:id="rId735" ref="J401"/>
    <hyperlink r:id="rId736" ref="W401"/>
    <hyperlink r:id="rId737" ref="J402"/>
    <hyperlink r:id="rId738" ref="W402"/>
    <hyperlink r:id="rId739" ref="J403"/>
    <hyperlink r:id="rId740" ref="W403"/>
    <hyperlink r:id="rId741" ref="J405"/>
    <hyperlink r:id="rId742" ref="W405"/>
    <hyperlink r:id="rId743" ref="J406"/>
    <hyperlink r:id="rId744" ref="W406"/>
    <hyperlink r:id="rId745" ref="J407"/>
    <hyperlink r:id="rId746" ref="W407"/>
    <hyperlink r:id="rId747" ref="J408"/>
    <hyperlink r:id="rId748" ref="W408"/>
    <hyperlink r:id="rId749" ref="J409"/>
    <hyperlink r:id="rId750" ref="W409"/>
    <hyperlink r:id="rId751" ref="J410"/>
    <hyperlink r:id="rId752" ref="W410"/>
    <hyperlink r:id="rId753" ref="J411"/>
    <hyperlink r:id="rId754" ref="W411"/>
    <hyperlink r:id="rId755" ref="J412"/>
    <hyperlink r:id="rId756" ref="W412"/>
    <hyperlink r:id="rId757" ref="J413"/>
    <hyperlink r:id="rId758" ref="W413"/>
    <hyperlink r:id="rId759" ref="J414"/>
    <hyperlink r:id="rId760" ref="W414"/>
    <hyperlink r:id="rId761" ref="J415"/>
    <hyperlink r:id="rId762" ref="W415"/>
    <hyperlink r:id="rId763" ref="J416"/>
    <hyperlink r:id="rId764" ref="W416"/>
    <hyperlink r:id="rId765" ref="J417"/>
    <hyperlink r:id="rId766" ref="W417"/>
    <hyperlink r:id="rId767" ref="J418"/>
    <hyperlink r:id="rId768" ref="W418"/>
    <hyperlink r:id="rId769" ref="J419"/>
    <hyperlink r:id="rId770" ref="W419"/>
    <hyperlink r:id="rId771" ref="J420"/>
    <hyperlink r:id="rId772" ref="W420"/>
    <hyperlink r:id="rId773" ref="J421"/>
    <hyperlink r:id="rId774" ref="W421"/>
    <hyperlink r:id="rId775" ref="J422"/>
    <hyperlink r:id="rId776" ref="W422"/>
    <hyperlink r:id="rId777" ref="W423"/>
    <hyperlink r:id="rId778" ref="J424"/>
    <hyperlink r:id="rId779" ref="W424"/>
    <hyperlink r:id="rId780" ref="J425"/>
    <hyperlink r:id="rId781" ref="W425"/>
    <hyperlink r:id="rId782" ref="J426"/>
    <hyperlink r:id="rId783" ref="W426"/>
    <hyperlink r:id="rId784" ref="J427"/>
    <hyperlink r:id="rId785" ref="W427"/>
    <hyperlink r:id="rId786" ref="J428"/>
    <hyperlink r:id="rId787" ref="W428"/>
    <hyperlink r:id="rId788" ref="J429"/>
    <hyperlink r:id="rId789" ref="W429"/>
    <hyperlink r:id="rId790" ref="J430"/>
    <hyperlink r:id="rId791" ref="W430"/>
    <hyperlink r:id="rId792" ref="W431"/>
    <hyperlink r:id="rId793" ref="J432"/>
    <hyperlink r:id="rId794" ref="W432"/>
    <hyperlink r:id="rId795" ref="J433"/>
    <hyperlink r:id="rId796" ref="W433"/>
    <hyperlink r:id="rId797" ref="J434"/>
    <hyperlink r:id="rId798" ref="W434"/>
    <hyperlink r:id="rId799" ref="J435"/>
    <hyperlink r:id="rId800" ref="W435"/>
    <hyperlink r:id="rId801" ref="J436"/>
    <hyperlink r:id="rId802" ref="W436"/>
    <hyperlink r:id="rId803" ref="J437"/>
    <hyperlink r:id="rId804" ref="W437"/>
    <hyperlink r:id="rId805" ref="J438"/>
    <hyperlink r:id="rId806" ref="W438"/>
    <hyperlink r:id="rId807" ref="J439"/>
    <hyperlink r:id="rId808" ref="W439"/>
    <hyperlink r:id="rId809" ref="J440"/>
    <hyperlink r:id="rId810" ref="W440"/>
    <hyperlink r:id="rId811" ref="J441"/>
    <hyperlink r:id="rId812" ref="W441"/>
    <hyperlink r:id="rId813" ref="J442"/>
    <hyperlink r:id="rId814" ref="W442"/>
    <hyperlink r:id="rId815" ref="J443"/>
    <hyperlink r:id="rId816" ref="W443"/>
    <hyperlink r:id="rId817" ref="J444"/>
    <hyperlink r:id="rId818" ref="W444"/>
    <hyperlink r:id="rId819" ref="J445"/>
    <hyperlink r:id="rId820" ref="W445"/>
    <hyperlink r:id="rId821" ref="J446"/>
    <hyperlink r:id="rId822" ref="W446"/>
    <hyperlink r:id="rId823" ref="J447"/>
    <hyperlink r:id="rId824" ref="W447"/>
    <hyperlink r:id="rId825" ref="J448"/>
    <hyperlink r:id="rId826" ref="W448"/>
    <hyperlink r:id="rId827" ref="J449"/>
    <hyperlink r:id="rId828" ref="W449"/>
    <hyperlink r:id="rId829" ref="J450"/>
    <hyperlink r:id="rId830" ref="W450"/>
    <hyperlink r:id="rId831" ref="J451"/>
    <hyperlink r:id="rId832" ref="W451"/>
    <hyperlink r:id="rId833" ref="J452"/>
    <hyperlink r:id="rId834" ref="W452"/>
    <hyperlink r:id="rId835" ref="J453"/>
    <hyperlink r:id="rId836" ref="W453"/>
    <hyperlink r:id="rId837" ref="J454"/>
    <hyperlink r:id="rId838" ref="W454"/>
    <hyperlink r:id="rId839" ref="J455"/>
    <hyperlink r:id="rId840" ref="W455"/>
    <hyperlink r:id="rId841" ref="J456"/>
    <hyperlink r:id="rId842" ref="W456"/>
    <hyperlink r:id="rId843" ref="J457"/>
    <hyperlink r:id="rId844" ref="W457"/>
    <hyperlink r:id="rId845" ref="J458"/>
    <hyperlink r:id="rId846" ref="W458"/>
    <hyperlink r:id="rId847" ref="J459"/>
    <hyperlink r:id="rId848" ref="W459"/>
    <hyperlink r:id="rId849" ref="J460"/>
    <hyperlink r:id="rId850" ref="W460"/>
    <hyperlink r:id="rId851" ref="J461"/>
    <hyperlink r:id="rId852" ref="W461"/>
    <hyperlink r:id="rId853" ref="J462"/>
    <hyperlink r:id="rId854" ref="W462"/>
    <hyperlink r:id="rId855" ref="J463"/>
    <hyperlink r:id="rId856" ref="W463"/>
    <hyperlink r:id="rId857" ref="J464"/>
    <hyperlink r:id="rId858" ref="W464"/>
    <hyperlink r:id="rId859" ref="J465"/>
    <hyperlink r:id="rId860" ref="W465"/>
    <hyperlink r:id="rId861" ref="J466"/>
    <hyperlink r:id="rId862" ref="W466"/>
    <hyperlink r:id="rId863" ref="J467"/>
    <hyperlink r:id="rId864" ref="W467"/>
    <hyperlink r:id="rId865" ref="J468"/>
    <hyperlink r:id="rId866" ref="W468"/>
    <hyperlink r:id="rId867" ref="W469"/>
    <hyperlink r:id="rId868" ref="W470"/>
    <hyperlink r:id="rId869" ref="J471"/>
    <hyperlink r:id="rId870" ref="W471"/>
    <hyperlink r:id="rId871" ref="J472"/>
    <hyperlink r:id="rId872" ref="W472"/>
    <hyperlink r:id="rId873" ref="J473"/>
    <hyperlink r:id="rId874" ref="W473"/>
    <hyperlink r:id="rId875" ref="W474"/>
    <hyperlink r:id="rId876" ref="W475"/>
    <hyperlink r:id="rId877" ref="J476"/>
    <hyperlink r:id="rId878" ref="W476"/>
    <hyperlink r:id="rId879" ref="J477"/>
    <hyperlink r:id="rId880" ref="W477"/>
    <hyperlink r:id="rId881" ref="J478"/>
    <hyperlink r:id="rId882" ref="W478"/>
    <hyperlink r:id="rId883" ref="J479"/>
    <hyperlink r:id="rId884" ref="W479"/>
    <hyperlink r:id="rId885" ref="J480"/>
    <hyperlink r:id="rId886" ref="W480"/>
    <hyperlink r:id="rId887" ref="J481"/>
    <hyperlink r:id="rId888" ref="W481"/>
    <hyperlink r:id="rId889" ref="J482"/>
    <hyperlink r:id="rId890" ref="W482"/>
    <hyperlink r:id="rId891" ref="J483"/>
    <hyperlink r:id="rId892" ref="W483"/>
    <hyperlink r:id="rId893" ref="J484"/>
    <hyperlink r:id="rId894" ref="W484"/>
    <hyperlink r:id="rId895" ref="W485"/>
    <hyperlink r:id="rId896" ref="J486"/>
    <hyperlink r:id="rId897" ref="W486"/>
    <hyperlink r:id="rId898" ref="J487"/>
    <hyperlink r:id="rId899" ref="W487"/>
    <hyperlink r:id="rId900" ref="J488"/>
    <hyperlink r:id="rId901" ref="W488"/>
    <hyperlink r:id="rId902" ref="J489"/>
    <hyperlink r:id="rId903" ref="W489"/>
    <hyperlink r:id="rId904" ref="J490"/>
    <hyperlink r:id="rId905" ref="W490"/>
    <hyperlink r:id="rId906" ref="J491"/>
    <hyperlink r:id="rId907" ref="W491"/>
    <hyperlink r:id="rId908" ref="J492"/>
    <hyperlink r:id="rId909" ref="W492"/>
    <hyperlink r:id="rId910" ref="J493"/>
    <hyperlink r:id="rId911" ref="W493"/>
    <hyperlink r:id="rId912" ref="J494"/>
    <hyperlink r:id="rId913" ref="W494"/>
    <hyperlink r:id="rId914" ref="J495"/>
    <hyperlink r:id="rId915" ref="W495"/>
    <hyperlink r:id="rId916" ref="J496"/>
    <hyperlink r:id="rId917" ref="W496"/>
    <hyperlink r:id="rId918" ref="J497"/>
    <hyperlink r:id="rId919" ref="W497"/>
    <hyperlink r:id="rId920" ref="J498"/>
    <hyperlink r:id="rId921" ref="W498"/>
    <hyperlink r:id="rId922" ref="J499"/>
    <hyperlink r:id="rId923" ref="W499"/>
    <hyperlink r:id="rId924" ref="J500"/>
    <hyperlink r:id="rId925" ref="W500"/>
    <hyperlink r:id="rId926" ref="W501"/>
    <hyperlink r:id="rId927" ref="J503"/>
    <hyperlink r:id="rId928" ref="W503"/>
    <hyperlink r:id="rId929" ref="J504"/>
    <hyperlink r:id="rId930" ref="W504"/>
    <hyperlink r:id="rId931" ref="J505"/>
    <hyperlink r:id="rId932" ref="W505"/>
    <hyperlink r:id="rId933" ref="J506"/>
    <hyperlink r:id="rId934" ref="W506"/>
    <hyperlink r:id="rId935" ref="J507"/>
    <hyperlink r:id="rId936" ref="W507"/>
    <hyperlink r:id="rId937" ref="J508"/>
    <hyperlink r:id="rId938" ref="W508"/>
    <hyperlink r:id="rId939" ref="J509"/>
    <hyperlink r:id="rId940" ref="W509"/>
    <hyperlink r:id="rId941" ref="J510"/>
    <hyperlink r:id="rId942" ref="P510"/>
    <hyperlink r:id="rId943" ref="W510"/>
    <hyperlink r:id="rId944" ref="J511"/>
    <hyperlink r:id="rId945" ref="P511"/>
    <hyperlink r:id="rId946" ref="W511"/>
    <hyperlink r:id="rId947" ref="J512"/>
    <hyperlink r:id="rId948" ref="P512"/>
    <hyperlink r:id="rId949" ref="W512"/>
    <hyperlink r:id="rId950" ref="J513"/>
    <hyperlink r:id="rId951" ref="P513"/>
    <hyperlink r:id="rId952" ref="W513"/>
    <hyperlink r:id="rId953" ref="J514"/>
    <hyperlink r:id="rId954" ref="P514"/>
    <hyperlink r:id="rId955" ref="W514"/>
    <hyperlink r:id="rId956" ref="J515"/>
    <hyperlink r:id="rId957" ref="P515"/>
    <hyperlink r:id="rId958" ref="W515"/>
    <hyperlink r:id="rId959" ref="J516"/>
    <hyperlink r:id="rId960" ref="P516"/>
    <hyperlink r:id="rId961" ref="W516"/>
    <hyperlink r:id="rId962" ref="J517"/>
    <hyperlink r:id="rId963" ref="P517"/>
    <hyperlink r:id="rId964" ref="W517"/>
    <hyperlink r:id="rId965" ref="J518"/>
    <hyperlink r:id="rId966" ref="W518"/>
    <hyperlink r:id="rId967" ref="J519"/>
    <hyperlink r:id="rId968" ref="W519"/>
    <hyperlink r:id="rId969" ref="J520"/>
    <hyperlink r:id="rId970" ref="W520"/>
    <hyperlink r:id="rId971" ref="J521"/>
    <hyperlink r:id="rId972" ref="W521"/>
    <hyperlink r:id="rId973" ref="J522"/>
    <hyperlink r:id="rId974" ref="W522"/>
    <hyperlink r:id="rId975" ref="J523"/>
    <hyperlink r:id="rId976" ref="P523"/>
    <hyperlink r:id="rId977" ref="W523"/>
    <hyperlink r:id="rId978" ref="J524"/>
    <hyperlink r:id="rId979" ref="W524"/>
    <hyperlink r:id="rId980" ref="J525"/>
    <hyperlink r:id="rId981" ref="P525"/>
    <hyperlink r:id="rId982" ref="W525"/>
    <hyperlink r:id="rId983" ref="J526"/>
    <hyperlink r:id="rId984" ref="W526"/>
    <hyperlink r:id="rId985" ref="J527"/>
    <hyperlink r:id="rId986" ref="W527"/>
    <hyperlink r:id="rId987" ref="J528"/>
    <hyperlink r:id="rId988" ref="W528"/>
    <hyperlink r:id="rId989" ref="J529"/>
    <hyperlink r:id="rId990" ref="W529"/>
    <hyperlink r:id="rId991" ref="J530"/>
    <hyperlink r:id="rId992" ref="W530"/>
    <hyperlink r:id="rId993" ref="J531"/>
    <hyperlink r:id="rId994" ref="P531"/>
    <hyperlink r:id="rId995" ref="W531"/>
    <hyperlink r:id="rId996" ref="J532"/>
    <hyperlink r:id="rId997" ref="W532"/>
    <hyperlink r:id="rId998" ref="J533"/>
    <hyperlink r:id="rId999" ref="W533"/>
    <hyperlink r:id="rId1000" ref="W534"/>
    <hyperlink r:id="rId1001" ref="J535"/>
    <hyperlink r:id="rId1002" ref="W535"/>
    <hyperlink r:id="rId1003" ref="J536"/>
    <hyperlink r:id="rId1004" ref="W536"/>
    <hyperlink r:id="rId1005" ref="J537"/>
    <hyperlink r:id="rId1006" ref="W537"/>
    <hyperlink r:id="rId1007" ref="J538"/>
    <hyperlink r:id="rId1008" ref="W538"/>
    <hyperlink r:id="rId1009" ref="J539"/>
    <hyperlink r:id="rId1010" ref="P539"/>
    <hyperlink r:id="rId1011" ref="W539"/>
    <hyperlink r:id="rId1012" ref="J540"/>
    <hyperlink r:id="rId1013" ref="W540"/>
    <hyperlink r:id="rId1014" ref="J541"/>
    <hyperlink r:id="rId1015" ref="W541"/>
    <hyperlink r:id="rId1016" ref="J542"/>
    <hyperlink r:id="rId1017" ref="P542"/>
    <hyperlink r:id="rId1018" ref="W542"/>
    <hyperlink r:id="rId1019" ref="J543"/>
    <hyperlink r:id="rId1020" ref="W543"/>
    <hyperlink r:id="rId1021" ref="W544"/>
    <hyperlink r:id="rId1022" ref="J545"/>
    <hyperlink r:id="rId1023" ref="W545"/>
    <hyperlink r:id="rId1024" ref="J546"/>
    <hyperlink r:id="rId1025" ref="W546"/>
    <hyperlink r:id="rId1026" ref="J547"/>
    <hyperlink r:id="rId1027" ref="W547"/>
    <hyperlink r:id="rId1028" ref="J548"/>
    <hyperlink r:id="rId1029" ref="W548"/>
    <hyperlink r:id="rId1030" ref="J549"/>
    <hyperlink r:id="rId1031" ref="W549"/>
    <hyperlink r:id="rId1032" ref="J550"/>
    <hyperlink r:id="rId1033" ref="W550"/>
    <hyperlink r:id="rId1034" ref="J551"/>
    <hyperlink r:id="rId1035" ref="W551"/>
    <hyperlink r:id="rId1036" ref="J552"/>
    <hyperlink r:id="rId1037" ref="W552"/>
    <hyperlink r:id="rId1038" ref="J553"/>
    <hyperlink r:id="rId1039" ref="P553"/>
    <hyperlink r:id="rId1040" ref="W553"/>
    <hyperlink r:id="rId1041" ref="J554"/>
    <hyperlink r:id="rId1042" ref="W554"/>
    <hyperlink r:id="rId1043" ref="J555"/>
    <hyperlink r:id="rId1044" ref="W555"/>
    <hyperlink r:id="rId1045" ref="J556"/>
    <hyperlink r:id="rId1046" ref="W556"/>
    <hyperlink r:id="rId1047" ref="J557"/>
    <hyperlink r:id="rId1048" ref="P557"/>
    <hyperlink r:id="rId1049" ref="W557"/>
    <hyperlink r:id="rId1050" ref="J558"/>
    <hyperlink r:id="rId1051" ref="W558"/>
    <hyperlink r:id="rId1052" ref="J559"/>
    <hyperlink r:id="rId1053" ref="W559"/>
    <hyperlink r:id="rId1054" ref="J560"/>
    <hyperlink r:id="rId1055" ref="W560"/>
    <hyperlink r:id="rId1056" ref="J561"/>
    <hyperlink r:id="rId1057" ref="W561"/>
    <hyperlink r:id="rId1058" ref="J562"/>
    <hyperlink r:id="rId1059" ref="W562"/>
    <hyperlink r:id="rId1060" ref="J563"/>
    <hyperlink r:id="rId1061" ref="W563"/>
    <hyperlink r:id="rId1062" ref="W564"/>
    <hyperlink r:id="rId1063" ref="J565"/>
    <hyperlink r:id="rId1064" ref="W565"/>
    <hyperlink r:id="rId1065" ref="J566"/>
    <hyperlink r:id="rId1066" ref="W566"/>
    <hyperlink r:id="rId1067" ref="J567"/>
    <hyperlink r:id="rId1068" ref="W567"/>
    <hyperlink r:id="rId1069" ref="J568"/>
    <hyperlink r:id="rId1070" ref="W568"/>
    <hyperlink r:id="rId1071" ref="J569"/>
    <hyperlink r:id="rId1072" ref="W569"/>
    <hyperlink r:id="rId1073" ref="J570"/>
    <hyperlink r:id="rId1074" ref="W570"/>
    <hyperlink r:id="rId1075" ref="J571"/>
    <hyperlink r:id="rId1076" ref="W571"/>
    <hyperlink r:id="rId1077" ref="J572"/>
    <hyperlink r:id="rId1078" ref="W572"/>
    <hyperlink r:id="rId1079" ref="J573"/>
    <hyperlink r:id="rId1080" ref="W573"/>
    <hyperlink r:id="rId1081" ref="J574"/>
    <hyperlink r:id="rId1082" ref="W574"/>
    <hyperlink r:id="rId1083" ref="J575"/>
    <hyperlink r:id="rId1084" ref="W575"/>
    <hyperlink r:id="rId1085" ref="J576"/>
    <hyperlink r:id="rId1086" ref="W576"/>
    <hyperlink r:id="rId1087" ref="J577"/>
    <hyperlink r:id="rId1088" ref="W577"/>
    <hyperlink r:id="rId1089" ref="J578"/>
    <hyperlink r:id="rId1090" ref="W578"/>
    <hyperlink r:id="rId1091" ref="J579"/>
    <hyperlink r:id="rId1092" ref="W579"/>
    <hyperlink r:id="rId1093" ref="J580"/>
    <hyperlink r:id="rId1094" ref="P580"/>
    <hyperlink r:id="rId1095" ref="W580"/>
    <hyperlink r:id="rId1096" ref="W581"/>
    <hyperlink r:id="rId1097" ref="J582"/>
    <hyperlink r:id="rId1098" ref="W582"/>
    <hyperlink r:id="rId1099" ref="J583"/>
    <hyperlink r:id="rId1100" ref="W583"/>
    <hyperlink r:id="rId1101" ref="J584"/>
    <hyperlink r:id="rId1102" ref="W584"/>
    <hyperlink r:id="rId1103" ref="J585"/>
    <hyperlink r:id="rId1104" ref="W585"/>
    <hyperlink r:id="rId1105" ref="J586"/>
    <hyperlink r:id="rId1106" ref="W586"/>
    <hyperlink r:id="rId1107" ref="J587"/>
    <hyperlink r:id="rId1108" ref="W587"/>
    <hyperlink r:id="rId1109" ref="J588"/>
    <hyperlink r:id="rId1110" ref="W588"/>
    <hyperlink r:id="rId1111" ref="J589"/>
    <hyperlink r:id="rId1112" ref="W589"/>
    <hyperlink r:id="rId1113" ref="J590"/>
    <hyperlink r:id="rId1114" ref="W590"/>
    <hyperlink r:id="rId1115" ref="J591"/>
    <hyperlink r:id="rId1116" ref="W591"/>
    <hyperlink r:id="rId1117" ref="J592"/>
    <hyperlink r:id="rId1118" ref="W592"/>
    <hyperlink r:id="rId1119" ref="G593"/>
    <hyperlink r:id="rId1120" ref="J593"/>
    <hyperlink r:id="rId1121" ref="W593"/>
    <hyperlink r:id="rId1122" ref="J594"/>
    <hyperlink r:id="rId1123" ref="W594"/>
    <hyperlink r:id="rId1124" ref="J595"/>
    <hyperlink r:id="rId1125" ref="W595"/>
    <hyperlink r:id="rId1126" ref="J596"/>
    <hyperlink r:id="rId1127" ref="P596"/>
    <hyperlink r:id="rId1128" ref="W596"/>
    <hyperlink r:id="rId1129" ref="J597"/>
    <hyperlink r:id="rId1130" ref="W597"/>
    <hyperlink r:id="rId1131" ref="J598"/>
    <hyperlink r:id="rId1132" ref="W598"/>
    <hyperlink r:id="rId1133" ref="J599"/>
    <hyperlink r:id="rId1134" ref="W599"/>
    <hyperlink r:id="rId1135" ref="J600"/>
    <hyperlink r:id="rId1136" ref="W600"/>
    <hyperlink r:id="rId1137" ref="J601"/>
    <hyperlink r:id="rId1138" ref="W601"/>
    <hyperlink r:id="rId1139" ref="W602"/>
    <hyperlink r:id="rId1140" ref="J604"/>
    <hyperlink r:id="rId1141" ref="W604"/>
    <hyperlink r:id="rId1142" ref="J605"/>
    <hyperlink r:id="rId1143" ref="W605"/>
    <hyperlink r:id="rId1144" ref="J606"/>
    <hyperlink r:id="rId1145" ref="W606"/>
    <hyperlink r:id="rId1146" ref="J607"/>
    <hyperlink r:id="rId1147" ref="W607"/>
    <hyperlink r:id="rId1148" ref="J608"/>
    <hyperlink r:id="rId1149" ref="W608"/>
    <hyperlink r:id="rId1150" ref="J609"/>
    <hyperlink r:id="rId1151" ref="W609"/>
    <hyperlink r:id="rId1152" ref="J610"/>
    <hyperlink r:id="rId1153" ref="W610"/>
    <hyperlink r:id="rId1154" ref="J611"/>
    <hyperlink r:id="rId1155" ref="W611"/>
    <hyperlink r:id="rId1156" ref="J612"/>
    <hyperlink r:id="rId1157" ref="W612"/>
    <hyperlink r:id="rId1158" ref="J613"/>
    <hyperlink r:id="rId1159" ref="W613"/>
    <hyperlink r:id="rId1160" ref="W614"/>
    <hyperlink r:id="rId1161" ref="J615"/>
    <hyperlink r:id="rId1162" ref="W615"/>
    <hyperlink r:id="rId1163" ref="J616"/>
    <hyperlink r:id="rId1164" ref="W616"/>
    <hyperlink r:id="rId1165" ref="J617"/>
    <hyperlink r:id="rId1166" ref="W617"/>
    <hyperlink r:id="rId1167" ref="J618"/>
    <hyperlink r:id="rId1168" ref="W618"/>
    <hyperlink r:id="rId1169" ref="J619"/>
    <hyperlink r:id="rId1170" ref="W619"/>
    <hyperlink r:id="rId1171" ref="J620"/>
    <hyperlink r:id="rId1172" ref="W620"/>
    <hyperlink r:id="rId1173" ref="J621"/>
    <hyperlink r:id="rId1174" ref="P621"/>
    <hyperlink r:id="rId1175" ref="W621"/>
    <hyperlink r:id="rId1176" ref="J622"/>
    <hyperlink r:id="rId1177" ref="W622"/>
    <hyperlink r:id="rId1178" ref="J623"/>
    <hyperlink r:id="rId1179" ref="W623"/>
    <hyperlink r:id="rId1180" ref="J624"/>
    <hyperlink r:id="rId1181" ref="W624"/>
    <hyperlink r:id="rId1182" ref="J625"/>
    <hyperlink r:id="rId1183" ref="W625"/>
    <hyperlink r:id="rId1184" ref="J626"/>
    <hyperlink r:id="rId1185" ref="W626"/>
    <hyperlink r:id="rId1186" ref="J627"/>
    <hyperlink r:id="rId1187" ref="W627"/>
    <hyperlink r:id="rId1188" ref="J628"/>
    <hyperlink r:id="rId1189" ref="W628"/>
    <hyperlink r:id="rId1190" ref="J629"/>
    <hyperlink r:id="rId1191" ref="W629"/>
    <hyperlink r:id="rId1192" ref="J630"/>
    <hyperlink r:id="rId1193" ref="P630"/>
    <hyperlink r:id="rId1194" ref="W630"/>
    <hyperlink r:id="rId1195" ref="J631"/>
    <hyperlink r:id="rId1196" ref="W631"/>
    <hyperlink r:id="rId1197" ref="J632"/>
    <hyperlink r:id="rId1198" ref="W632"/>
    <hyperlink r:id="rId1199" ref="J633"/>
    <hyperlink r:id="rId1200" ref="P633"/>
    <hyperlink r:id="rId1201" ref="W633"/>
    <hyperlink r:id="rId1202" ref="J634"/>
    <hyperlink r:id="rId1203" ref="W634"/>
    <hyperlink r:id="rId1204" ref="J635"/>
    <hyperlink r:id="rId1205" ref="P635"/>
    <hyperlink r:id="rId1206" ref="W635"/>
    <hyperlink r:id="rId1207" ref="J636"/>
    <hyperlink r:id="rId1208" ref="P636"/>
    <hyperlink r:id="rId1209" ref="W636"/>
    <hyperlink r:id="rId1210" ref="J637"/>
    <hyperlink r:id="rId1211" ref="W637"/>
    <hyperlink r:id="rId1212" ref="J638"/>
    <hyperlink r:id="rId1213" ref="W638"/>
    <hyperlink r:id="rId1214" ref="J639"/>
    <hyperlink r:id="rId1215" ref="W639"/>
    <hyperlink r:id="rId1216" ref="J640"/>
    <hyperlink r:id="rId1217" ref="P640"/>
    <hyperlink r:id="rId1218" ref="W640"/>
    <hyperlink r:id="rId1219" ref="J641"/>
    <hyperlink r:id="rId1220" ref="P641"/>
    <hyperlink r:id="rId1221" ref="W641"/>
    <hyperlink r:id="rId1222" ref="J642"/>
    <hyperlink r:id="rId1223" ref="W642"/>
    <hyperlink r:id="rId1224" ref="J643"/>
    <hyperlink r:id="rId1225" ref="W643"/>
    <hyperlink r:id="rId1226" ref="J644"/>
    <hyperlink r:id="rId1227" ref="W644"/>
    <hyperlink r:id="rId1228" ref="J645"/>
    <hyperlink r:id="rId1229" ref="W645"/>
    <hyperlink r:id="rId1230" ref="J646"/>
    <hyperlink r:id="rId1231" ref="W646"/>
    <hyperlink r:id="rId1232" ref="J647"/>
    <hyperlink r:id="rId1233" ref="W647"/>
    <hyperlink r:id="rId1234" ref="G648"/>
    <hyperlink r:id="rId1235" ref="J648"/>
    <hyperlink r:id="rId1236" ref="W648"/>
    <hyperlink r:id="rId1237" ref="J649"/>
    <hyperlink r:id="rId1238" ref="W649"/>
    <hyperlink r:id="rId1239" ref="J650"/>
    <hyperlink r:id="rId1240" ref="P650"/>
    <hyperlink r:id="rId1241" ref="W650"/>
    <hyperlink r:id="rId1242" ref="W651"/>
    <hyperlink r:id="rId1243" ref="J652"/>
    <hyperlink r:id="rId1244" ref="W652"/>
    <hyperlink r:id="rId1245" ref="J653"/>
    <hyperlink r:id="rId1246" ref="W653"/>
    <hyperlink r:id="rId1247" ref="J654"/>
    <hyperlink r:id="rId1248" ref="P654"/>
    <hyperlink r:id="rId1249" ref="W654"/>
    <hyperlink r:id="rId1250" ref="W655"/>
    <hyperlink r:id="rId1251" ref="J656"/>
    <hyperlink r:id="rId1252" ref="W656"/>
    <hyperlink r:id="rId1253" ref="J657"/>
    <hyperlink r:id="rId1254" ref="W657"/>
    <hyperlink r:id="rId1255" ref="J658"/>
    <hyperlink r:id="rId1256" ref="W658"/>
    <hyperlink r:id="rId1257" ref="J659"/>
    <hyperlink r:id="rId1258" ref="W659"/>
    <hyperlink r:id="rId1259" ref="W660"/>
    <hyperlink r:id="rId1260" ref="W661"/>
    <hyperlink r:id="rId1261" ref="J662"/>
    <hyperlink r:id="rId1262" ref="W662"/>
    <hyperlink r:id="rId1263" ref="J664"/>
    <hyperlink r:id="rId1264" ref="W664"/>
    <hyperlink r:id="rId1265" ref="J665"/>
    <hyperlink r:id="rId1266" ref="W665"/>
    <hyperlink r:id="rId1267" ref="J666"/>
    <hyperlink r:id="rId1268" ref="W666"/>
    <hyperlink r:id="rId1269" ref="J667"/>
    <hyperlink r:id="rId1270" ref="W667"/>
  </hyperlinks>
  <drawing r:id="rId127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FF9900"/>
    <outlinePr summaryBelow="0" summaryRight="0"/>
  </sheetPr>
  <sheetViews>
    <sheetView workbookViewId="0"/>
  </sheetViews>
  <sheetFormatPr customHeight="1" defaultColWidth="12.63" defaultRowHeight="15.75"/>
  <cols>
    <col customWidth="1" min="1" max="1" width="22.63"/>
    <col customWidth="1" min="2" max="2" width="14.75"/>
    <col customWidth="1" min="3" max="3" width="18.63"/>
    <col customWidth="1" min="4" max="4" width="16.38"/>
    <col customWidth="1" min="5" max="5" width="225.0"/>
  </cols>
  <sheetData>
    <row r="1">
      <c r="A1" s="58"/>
      <c r="B1" s="59" t="s">
        <v>2099</v>
      </c>
      <c r="C1" s="60" t="s">
        <v>2100</v>
      </c>
      <c r="D1" s="59" t="s">
        <v>2101</v>
      </c>
      <c r="E1" s="59" t="s">
        <v>2102</v>
      </c>
    </row>
    <row r="2">
      <c r="A2" s="58" t="s">
        <v>2003</v>
      </c>
      <c r="B2" s="61" t="s">
        <v>67</v>
      </c>
      <c r="C2" s="61" t="s">
        <v>67</v>
      </c>
      <c r="D2" s="62" t="s">
        <v>2103</v>
      </c>
      <c r="E2" s="58"/>
    </row>
    <row r="3">
      <c r="A3" s="58" t="s">
        <v>2104</v>
      </c>
      <c r="B3" s="61" t="s">
        <v>67</v>
      </c>
      <c r="C3" s="61" t="s">
        <v>2105</v>
      </c>
      <c r="D3" s="62" t="s">
        <v>2103</v>
      </c>
      <c r="E3" s="63" t="s">
        <v>2106</v>
      </c>
    </row>
    <row r="4">
      <c r="A4" s="58" t="s">
        <v>1018</v>
      </c>
      <c r="B4" s="61" t="s">
        <v>67</v>
      </c>
      <c r="C4" s="61" t="s">
        <v>67</v>
      </c>
      <c r="D4" s="62" t="s">
        <v>2103</v>
      </c>
      <c r="E4" s="58"/>
    </row>
    <row r="5">
      <c r="A5" s="58" t="s">
        <v>960</v>
      </c>
      <c r="B5" s="61" t="s">
        <v>67</v>
      </c>
      <c r="C5" s="61" t="s">
        <v>67</v>
      </c>
      <c r="D5" s="62" t="s">
        <v>2103</v>
      </c>
      <c r="E5" s="58"/>
    </row>
    <row r="6">
      <c r="A6" s="58" t="s">
        <v>1109</v>
      </c>
      <c r="B6" s="61" t="s">
        <v>67</v>
      </c>
      <c r="C6" s="61" t="s">
        <v>2105</v>
      </c>
      <c r="D6" s="64" t="s">
        <v>2107</v>
      </c>
      <c r="E6" s="58" t="s">
        <v>2108</v>
      </c>
    </row>
    <row r="7">
      <c r="A7" s="58" t="s">
        <v>2109</v>
      </c>
      <c r="B7" s="61" t="s">
        <v>67</v>
      </c>
      <c r="C7" s="61" t="s">
        <v>2110</v>
      </c>
      <c r="D7" s="64" t="s">
        <v>2107</v>
      </c>
      <c r="E7" s="58" t="s">
        <v>2111</v>
      </c>
    </row>
    <row r="8">
      <c r="A8" s="58" t="s">
        <v>2112</v>
      </c>
      <c r="B8" s="61" t="s">
        <v>67</v>
      </c>
      <c r="C8" s="61" t="s">
        <v>67</v>
      </c>
      <c r="D8" s="62" t="s">
        <v>2103</v>
      </c>
      <c r="E8" s="58"/>
    </row>
    <row r="9">
      <c r="A9" s="58" t="s">
        <v>2113</v>
      </c>
      <c r="B9" s="61" t="s">
        <v>67</v>
      </c>
      <c r="C9" s="61" t="s">
        <v>2105</v>
      </c>
      <c r="D9" s="65" t="s">
        <v>2114</v>
      </c>
      <c r="E9" s="63" t="s">
        <v>2115</v>
      </c>
    </row>
    <row r="10">
      <c r="A10" s="58" t="s">
        <v>2116</v>
      </c>
      <c r="B10" s="61" t="s">
        <v>67</v>
      </c>
      <c r="C10" s="61" t="s">
        <v>67</v>
      </c>
      <c r="D10" s="62" t="s">
        <v>2103</v>
      </c>
      <c r="E10" s="58"/>
    </row>
    <row r="11">
      <c r="A11" s="58" t="s">
        <v>2117</v>
      </c>
      <c r="B11" s="61" t="s">
        <v>2110</v>
      </c>
      <c r="C11" s="61" t="s">
        <v>67</v>
      </c>
      <c r="D11" s="64" t="s">
        <v>2107</v>
      </c>
      <c r="E11" s="63" t="s">
        <v>2118</v>
      </c>
    </row>
    <row r="12">
      <c r="A12" s="58" t="s">
        <v>2119</v>
      </c>
      <c r="B12" s="61" t="s">
        <v>67</v>
      </c>
      <c r="C12" s="61" t="s">
        <v>67</v>
      </c>
      <c r="D12" s="62" t="s">
        <v>2103</v>
      </c>
      <c r="E12" s="58"/>
    </row>
    <row r="13">
      <c r="A13" s="58" t="s">
        <v>228</v>
      </c>
      <c r="B13" s="61" t="s">
        <v>2110</v>
      </c>
      <c r="C13" s="61" t="s">
        <v>2105</v>
      </c>
      <c r="D13" s="64" t="s">
        <v>2107</v>
      </c>
      <c r="E13" s="58" t="s">
        <v>2120</v>
      </c>
    </row>
    <row r="14">
      <c r="A14" s="58" t="s">
        <v>736</v>
      </c>
      <c r="B14" s="61" t="s">
        <v>67</v>
      </c>
      <c r="C14" s="61" t="s">
        <v>2105</v>
      </c>
      <c r="D14" s="62" t="s">
        <v>2103</v>
      </c>
      <c r="E14" s="63" t="s">
        <v>2121</v>
      </c>
    </row>
    <row r="15">
      <c r="A15" s="58" t="s">
        <v>2122</v>
      </c>
      <c r="B15" s="61" t="s">
        <v>67</v>
      </c>
      <c r="C15" s="61" t="s">
        <v>2110</v>
      </c>
      <c r="D15" s="64" t="s">
        <v>2107</v>
      </c>
      <c r="E15" s="63" t="s">
        <v>2123</v>
      </c>
    </row>
    <row r="16">
      <c r="A16" s="58" t="s">
        <v>2124</v>
      </c>
      <c r="B16" s="61" t="s">
        <v>67</v>
      </c>
      <c r="C16" s="61" t="s">
        <v>67</v>
      </c>
      <c r="D16" s="64" t="s">
        <v>2107</v>
      </c>
      <c r="E16" s="58" t="s">
        <v>2125</v>
      </c>
    </row>
    <row r="17">
      <c r="A17" s="58" t="s">
        <v>1590</v>
      </c>
      <c r="B17" s="61" t="s">
        <v>67</v>
      </c>
      <c r="C17" s="61" t="s">
        <v>67</v>
      </c>
      <c r="D17" s="62" t="s">
        <v>2103</v>
      </c>
      <c r="E17" s="58"/>
    </row>
    <row r="18">
      <c r="A18" s="58" t="s">
        <v>2126</v>
      </c>
      <c r="B18" s="61" t="s">
        <v>67</v>
      </c>
      <c r="C18" s="61" t="s">
        <v>67</v>
      </c>
      <c r="D18" s="62" t="s">
        <v>2127</v>
      </c>
      <c r="E18" s="58" t="s">
        <v>2128</v>
      </c>
    </row>
    <row r="19">
      <c r="A19" s="58" t="s">
        <v>2129</v>
      </c>
      <c r="B19" s="61" t="s">
        <v>2110</v>
      </c>
      <c r="C19" s="61" t="s">
        <v>2110</v>
      </c>
      <c r="D19" s="65" t="s">
        <v>2114</v>
      </c>
      <c r="E19" s="58" t="s">
        <v>2130</v>
      </c>
    </row>
    <row r="20">
      <c r="A20" s="58" t="s">
        <v>2131</v>
      </c>
      <c r="B20" s="61" t="s">
        <v>67</v>
      </c>
      <c r="C20" s="61" t="s">
        <v>67</v>
      </c>
      <c r="D20" s="62" t="s">
        <v>2132</v>
      </c>
      <c r="E20" s="58" t="s">
        <v>2133</v>
      </c>
    </row>
    <row r="21">
      <c r="A21" s="58" t="s">
        <v>1309</v>
      </c>
      <c r="B21" s="61" t="s">
        <v>67</v>
      </c>
      <c r="C21" s="61" t="s">
        <v>67</v>
      </c>
      <c r="D21" s="64" t="s">
        <v>2107</v>
      </c>
      <c r="E21" s="58" t="s">
        <v>2134</v>
      </c>
    </row>
    <row r="22">
      <c r="A22" s="58" t="s">
        <v>2135</v>
      </c>
      <c r="B22" s="61" t="s">
        <v>67</v>
      </c>
      <c r="C22" s="61" t="s">
        <v>2105</v>
      </c>
      <c r="D22" s="62" t="s">
        <v>2103</v>
      </c>
      <c r="E22" s="58" t="s">
        <v>2136</v>
      </c>
    </row>
    <row r="23">
      <c r="A23" s="58" t="s">
        <v>2137</v>
      </c>
      <c r="B23" s="61" t="s">
        <v>2110</v>
      </c>
      <c r="C23" s="61" t="s">
        <v>67</v>
      </c>
      <c r="D23" s="64" t="s">
        <v>2107</v>
      </c>
      <c r="E23" s="63" t="s">
        <v>2138</v>
      </c>
    </row>
    <row r="24">
      <c r="A24" s="58" t="s">
        <v>2139</v>
      </c>
      <c r="B24" s="61" t="s">
        <v>67</v>
      </c>
      <c r="C24" s="61" t="s">
        <v>67</v>
      </c>
      <c r="D24" s="62" t="s">
        <v>2103</v>
      </c>
      <c r="E24" s="58"/>
    </row>
    <row r="25">
      <c r="A25" s="58" t="s">
        <v>2140</v>
      </c>
      <c r="B25" s="61" t="s">
        <v>2110</v>
      </c>
      <c r="C25" s="66" t="s">
        <v>2110</v>
      </c>
      <c r="D25" s="64" t="s">
        <v>2107</v>
      </c>
      <c r="E25" s="63" t="s">
        <v>2141</v>
      </c>
    </row>
    <row r="26">
      <c r="A26" s="58" t="s">
        <v>365</v>
      </c>
      <c r="B26" s="61" t="s">
        <v>2110</v>
      </c>
      <c r="C26" s="61" t="s">
        <v>2110</v>
      </c>
      <c r="D26" s="64" t="s">
        <v>2107</v>
      </c>
      <c r="E26" s="58" t="s">
        <v>2142</v>
      </c>
    </row>
    <row r="27">
      <c r="A27" s="58" t="s">
        <v>2143</v>
      </c>
      <c r="B27" s="61" t="s">
        <v>2110</v>
      </c>
      <c r="C27" s="61" t="s">
        <v>2110</v>
      </c>
      <c r="D27" s="65" t="s">
        <v>2144</v>
      </c>
      <c r="E27" s="58" t="s">
        <v>2145</v>
      </c>
    </row>
    <row r="28">
      <c r="A28" s="58" t="s">
        <v>2146</v>
      </c>
      <c r="B28" s="61" t="s">
        <v>67</v>
      </c>
      <c r="C28" s="61" t="s">
        <v>2105</v>
      </c>
      <c r="D28" s="62" t="s">
        <v>2103</v>
      </c>
      <c r="E28" s="63" t="s">
        <v>2121</v>
      </c>
    </row>
    <row r="29">
      <c r="A29" s="58" t="s">
        <v>2147</v>
      </c>
      <c r="B29" s="61" t="s">
        <v>67</v>
      </c>
      <c r="C29" s="61" t="s">
        <v>2110</v>
      </c>
      <c r="D29" s="64" t="s">
        <v>2107</v>
      </c>
      <c r="E29" s="58" t="s">
        <v>2111</v>
      </c>
    </row>
    <row r="30">
      <c r="A30" s="58" t="s">
        <v>2148</v>
      </c>
      <c r="B30" s="61" t="s">
        <v>67</v>
      </c>
      <c r="C30" s="61" t="s">
        <v>2105</v>
      </c>
      <c r="D30" s="62" t="s">
        <v>2103</v>
      </c>
      <c r="E30" s="63" t="s">
        <v>2149</v>
      </c>
    </row>
    <row r="31">
      <c r="A31" s="58" t="s">
        <v>2150</v>
      </c>
      <c r="B31" s="58"/>
      <c r="C31" s="58"/>
      <c r="D31" s="64" t="s">
        <v>2107</v>
      </c>
      <c r="E31" s="58" t="s">
        <v>2111</v>
      </c>
    </row>
    <row r="32">
      <c r="A32" s="58" t="s">
        <v>2062</v>
      </c>
      <c r="B32" s="61" t="s">
        <v>67</v>
      </c>
      <c r="C32" s="61" t="s">
        <v>2105</v>
      </c>
      <c r="D32" s="62" t="s">
        <v>2103</v>
      </c>
      <c r="E32" s="58" t="s">
        <v>2151</v>
      </c>
    </row>
    <row r="33">
      <c r="A33" s="58" t="s">
        <v>2152</v>
      </c>
      <c r="B33" s="61" t="s">
        <v>67</v>
      </c>
      <c r="C33" s="61" t="s">
        <v>2105</v>
      </c>
      <c r="D33" s="62" t="s">
        <v>2103</v>
      </c>
      <c r="E33" s="63" t="s">
        <v>2149</v>
      </c>
    </row>
    <row r="34">
      <c r="A34" s="58" t="s">
        <v>1982</v>
      </c>
      <c r="B34" s="61" t="s">
        <v>67</v>
      </c>
      <c r="C34" s="61" t="s">
        <v>67</v>
      </c>
      <c r="D34" s="62" t="s">
        <v>2103</v>
      </c>
      <c r="E34" s="58"/>
    </row>
    <row r="35">
      <c r="A35" s="58" t="s">
        <v>2153</v>
      </c>
      <c r="B35" s="61" t="s">
        <v>67</v>
      </c>
      <c r="C35" s="61" t="s">
        <v>67</v>
      </c>
      <c r="D35" s="62" t="s">
        <v>2127</v>
      </c>
      <c r="E35" s="58" t="s">
        <v>2154</v>
      </c>
    </row>
    <row r="36">
      <c r="A36" s="58" t="s">
        <v>1954</v>
      </c>
      <c r="B36" s="61" t="s">
        <v>67</v>
      </c>
      <c r="C36" s="61" t="s">
        <v>67</v>
      </c>
      <c r="D36" s="62" t="s">
        <v>2103</v>
      </c>
      <c r="E36" s="58"/>
    </row>
    <row r="37">
      <c r="A37" s="58" t="s">
        <v>539</v>
      </c>
      <c r="B37" s="61" t="s">
        <v>67</v>
      </c>
      <c r="C37" s="61" t="s">
        <v>2110</v>
      </c>
      <c r="D37" s="64" t="s">
        <v>2107</v>
      </c>
      <c r="E37" s="63" t="s">
        <v>2155</v>
      </c>
    </row>
    <row r="38">
      <c r="A38" s="58" t="s">
        <v>2156</v>
      </c>
      <c r="B38" s="61" t="s">
        <v>67</v>
      </c>
      <c r="C38" s="61" t="s">
        <v>67</v>
      </c>
      <c r="D38" s="62" t="s">
        <v>2103</v>
      </c>
      <c r="E38" s="58"/>
    </row>
    <row r="39">
      <c r="A39" s="58" t="s">
        <v>2157</v>
      </c>
      <c r="B39" s="61" t="s">
        <v>67</v>
      </c>
      <c r="C39" s="61" t="s">
        <v>2105</v>
      </c>
      <c r="D39" s="62" t="s">
        <v>2103</v>
      </c>
      <c r="E39" s="63" t="s">
        <v>2121</v>
      </c>
    </row>
    <row r="40">
      <c r="A40" s="58" t="s">
        <v>2158</v>
      </c>
      <c r="B40" s="61" t="s">
        <v>67</v>
      </c>
      <c r="C40" s="61" t="s">
        <v>2110</v>
      </c>
      <c r="D40" s="64" t="s">
        <v>2107</v>
      </c>
      <c r="E40" s="58" t="s">
        <v>2111</v>
      </c>
    </row>
    <row r="41">
      <c r="A41" s="58" t="s">
        <v>1611</v>
      </c>
      <c r="B41" s="61" t="s">
        <v>2110</v>
      </c>
      <c r="C41" s="66" t="s">
        <v>2144</v>
      </c>
      <c r="D41" s="64" t="s">
        <v>2107</v>
      </c>
      <c r="E41" s="63" t="s">
        <v>2159</v>
      </c>
    </row>
    <row r="42">
      <c r="A42" s="58" t="s">
        <v>1873</v>
      </c>
      <c r="B42" s="61" t="s">
        <v>2110</v>
      </c>
      <c r="C42" s="61" t="s">
        <v>67</v>
      </c>
      <c r="D42" s="64" t="s">
        <v>2107</v>
      </c>
      <c r="E42" s="58" t="s">
        <v>2160</v>
      </c>
    </row>
    <row r="43">
      <c r="A43" s="58" t="s">
        <v>770</v>
      </c>
      <c r="B43" s="61" t="s">
        <v>2110</v>
      </c>
      <c r="C43" s="61" t="s">
        <v>2105</v>
      </c>
      <c r="D43" s="65" t="s">
        <v>2144</v>
      </c>
      <c r="E43" s="58" t="s">
        <v>2161</v>
      </c>
    </row>
    <row r="44">
      <c r="A44" s="58" t="s">
        <v>2162</v>
      </c>
      <c r="B44" s="61" t="s">
        <v>67</v>
      </c>
      <c r="C44" s="61" t="s">
        <v>2110</v>
      </c>
      <c r="D44" s="64" t="s">
        <v>2107</v>
      </c>
      <c r="E44" s="58" t="s">
        <v>2111</v>
      </c>
    </row>
    <row r="45">
      <c r="A45" s="58" t="s">
        <v>2016</v>
      </c>
      <c r="B45" s="61" t="s">
        <v>67</v>
      </c>
      <c r="C45" s="61" t="s">
        <v>67</v>
      </c>
      <c r="D45" s="62" t="s">
        <v>2103</v>
      </c>
      <c r="E45" s="58"/>
    </row>
    <row r="46">
      <c r="A46" s="58" t="s">
        <v>1706</v>
      </c>
      <c r="B46" s="61" t="s">
        <v>67</v>
      </c>
      <c r="C46" s="61" t="s">
        <v>67</v>
      </c>
      <c r="D46" s="62" t="s">
        <v>2103</v>
      </c>
      <c r="E46" s="58"/>
    </row>
    <row r="47">
      <c r="A47" s="58" t="s">
        <v>1266</v>
      </c>
      <c r="B47" s="61" t="s">
        <v>67</v>
      </c>
      <c r="C47" s="61" t="s">
        <v>67</v>
      </c>
      <c r="D47" s="62" t="s">
        <v>2103</v>
      </c>
      <c r="E47" s="58"/>
    </row>
    <row r="48">
      <c r="A48" s="58" t="s">
        <v>1689</v>
      </c>
      <c r="B48" s="61" t="s">
        <v>2110</v>
      </c>
      <c r="C48" s="66" t="s">
        <v>2110</v>
      </c>
      <c r="D48" s="64" t="s">
        <v>2107</v>
      </c>
      <c r="E48" s="63" t="s">
        <v>2138</v>
      </c>
    </row>
    <row r="49">
      <c r="A49" s="58" t="s">
        <v>2163</v>
      </c>
      <c r="B49" s="61" t="s">
        <v>67</v>
      </c>
      <c r="C49" s="61" t="s">
        <v>2105</v>
      </c>
      <c r="D49" s="62" t="s">
        <v>2103</v>
      </c>
      <c r="E49" s="58" t="s">
        <v>2164</v>
      </c>
    </row>
    <row r="50">
      <c r="A50" s="58" t="s">
        <v>2165</v>
      </c>
      <c r="B50" s="61" t="s">
        <v>2110</v>
      </c>
      <c r="C50" s="66" t="s">
        <v>2110</v>
      </c>
      <c r="D50" s="64" t="s">
        <v>2107</v>
      </c>
      <c r="E50" s="63" t="s">
        <v>2138</v>
      </c>
    </row>
    <row r="51">
      <c r="A51" s="58" t="s">
        <v>2166</v>
      </c>
      <c r="B51" s="61" t="s">
        <v>67</v>
      </c>
      <c r="C51" s="61" t="s">
        <v>67</v>
      </c>
      <c r="D51" s="62" t="s">
        <v>2103</v>
      </c>
      <c r="E51" s="58"/>
    </row>
    <row r="52">
      <c r="A52" s="58" t="s">
        <v>1676</v>
      </c>
      <c r="B52" s="61" t="s">
        <v>67</v>
      </c>
      <c r="C52" s="61" t="s">
        <v>67</v>
      </c>
      <c r="D52" s="62" t="s">
        <v>2127</v>
      </c>
      <c r="E52" s="58" t="s">
        <v>2154</v>
      </c>
    </row>
    <row r="53">
      <c r="A53" s="58" t="s">
        <v>2167</v>
      </c>
      <c r="B53" s="61" t="s">
        <v>67</v>
      </c>
      <c r="C53" s="61" t="s">
        <v>2105</v>
      </c>
      <c r="D53" s="65" t="s">
        <v>2114</v>
      </c>
      <c r="E53" s="58" t="s">
        <v>2168</v>
      </c>
    </row>
    <row r="54">
      <c r="A54" s="58" t="s">
        <v>2169</v>
      </c>
      <c r="B54" s="61" t="s">
        <v>67</v>
      </c>
      <c r="C54" s="61" t="s">
        <v>67</v>
      </c>
      <c r="D54" s="62" t="s">
        <v>2103</v>
      </c>
      <c r="E54" s="58"/>
    </row>
    <row r="55">
      <c r="A55" s="58" t="s">
        <v>585</v>
      </c>
      <c r="B55" s="61" t="s">
        <v>67</v>
      </c>
      <c r="C55" s="61" t="s">
        <v>2105</v>
      </c>
      <c r="D55" s="62" t="s">
        <v>2103</v>
      </c>
      <c r="E55" s="63" t="s">
        <v>2149</v>
      </c>
    </row>
    <row r="56">
      <c r="A56" s="58" t="s">
        <v>170</v>
      </c>
      <c r="B56" s="61" t="s">
        <v>2110</v>
      </c>
      <c r="C56" s="61" t="s">
        <v>67</v>
      </c>
      <c r="D56" s="65" t="s">
        <v>2114</v>
      </c>
      <c r="E56" s="58" t="s">
        <v>2170</v>
      </c>
    </row>
    <row r="57">
      <c r="A57" s="58" t="s">
        <v>113</v>
      </c>
      <c r="B57" s="61" t="s">
        <v>2110</v>
      </c>
      <c r="C57" s="61" t="s">
        <v>2105</v>
      </c>
      <c r="D57" s="64" t="s">
        <v>2107</v>
      </c>
      <c r="E57" s="63" t="s">
        <v>2171</v>
      </c>
    </row>
    <row r="58">
      <c r="A58" s="58"/>
      <c r="B58" s="58"/>
      <c r="C58" s="58"/>
      <c r="D58" s="58"/>
      <c r="E58" s="58"/>
    </row>
  </sheetData>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FF00FF"/>
    <outlinePr summaryBelow="0" summaryRight="0"/>
  </sheetPr>
  <sheetViews>
    <sheetView showGridLines="0" workbookViewId="0"/>
  </sheetViews>
  <sheetFormatPr customHeight="1" defaultColWidth="12.63" defaultRowHeight="15.75"/>
  <cols>
    <col customWidth="1" min="1" max="1" width="24.13"/>
    <col customWidth="1" min="2" max="2" width="25.75"/>
    <col customWidth="1" min="3" max="3" width="25.13"/>
    <col customWidth="1" min="4" max="4" width="87.88"/>
  </cols>
  <sheetData>
    <row r="2">
      <c r="D2" s="67" t="s">
        <v>2172</v>
      </c>
    </row>
    <row r="3">
      <c r="B3" s="68" t="s">
        <v>2173</v>
      </c>
      <c r="D3" s="69"/>
    </row>
    <row r="4">
      <c r="B4" s="70" t="s">
        <v>2174</v>
      </c>
      <c r="C4" s="70" t="s">
        <v>2175</v>
      </c>
      <c r="D4" s="70" t="s">
        <v>2176</v>
      </c>
    </row>
    <row r="5" ht="69.75" customHeight="1">
      <c r="B5" s="71" t="s">
        <v>2177</v>
      </c>
      <c r="C5" s="72" t="s">
        <v>2178</v>
      </c>
      <c r="D5" s="73" t="s">
        <v>2179</v>
      </c>
    </row>
    <row r="6" ht="69.75" customHeight="1">
      <c r="B6" s="71" t="s">
        <v>1605</v>
      </c>
      <c r="C6" s="72" t="s">
        <v>2180</v>
      </c>
      <c r="D6" s="73" t="s">
        <v>2179</v>
      </c>
    </row>
    <row r="7" ht="69.75" customHeight="1">
      <c r="B7" s="71" t="s">
        <v>2181</v>
      </c>
      <c r="C7" s="72" t="s">
        <v>2182</v>
      </c>
      <c r="D7" s="73" t="s">
        <v>2179</v>
      </c>
    </row>
    <row r="8" ht="69.75" customHeight="1">
      <c r="B8" s="71" t="s">
        <v>2183</v>
      </c>
      <c r="C8" s="72" t="s">
        <v>2184</v>
      </c>
      <c r="D8" s="73" t="s">
        <v>2179</v>
      </c>
    </row>
    <row r="9" ht="69.75" customHeight="1">
      <c r="B9" s="71" t="s">
        <v>1667</v>
      </c>
      <c r="C9" s="72" t="s">
        <v>2185</v>
      </c>
      <c r="D9" s="73" t="s">
        <v>2179</v>
      </c>
    </row>
    <row r="10" ht="69.75" customHeight="1">
      <c r="B10" s="71" t="s">
        <v>1982</v>
      </c>
      <c r="C10" s="72" t="s">
        <v>2186</v>
      </c>
      <c r="D10" s="73" t="s">
        <v>2187</v>
      </c>
    </row>
    <row r="11" ht="69.75" customHeight="1">
      <c r="B11" s="71" t="s">
        <v>1623</v>
      </c>
      <c r="C11" s="72" t="s">
        <v>2188</v>
      </c>
      <c r="D11" s="73" t="s">
        <v>2179</v>
      </c>
    </row>
    <row r="12" ht="69.75" customHeight="1">
      <c r="B12" s="71" t="s">
        <v>2189</v>
      </c>
      <c r="C12" s="72" t="s">
        <v>2190</v>
      </c>
      <c r="D12" s="73" t="s">
        <v>2179</v>
      </c>
    </row>
    <row r="13" ht="69.75" customHeight="1">
      <c r="B13" s="71" t="s">
        <v>2003</v>
      </c>
      <c r="C13" s="72" t="s">
        <v>2191</v>
      </c>
      <c r="D13" s="73" t="s">
        <v>2192</v>
      </c>
    </row>
    <row r="14" ht="69.75" customHeight="1">
      <c r="B14" s="71" t="s">
        <v>695</v>
      </c>
      <c r="C14" s="72" t="s">
        <v>2193</v>
      </c>
      <c r="D14" s="73" t="s">
        <v>2194</v>
      </c>
    </row>
    <row r="15" ht="69.75" customHeight="1">
      <c r="B15" s="71" t="s">
        <v>780</v>
      </c>
      <c r="C15" s="72" t="s">
        <v>2195</v>
      </c>
      <c r="D15" s="73" t="s">
        <v>2179</v>
      </c>
    </row>
    <row r="16" ht="69.75" customHeight="1">
      <c r="B16" s="71" t="s">
        <v>1619</v>
      </c>
      <c r="C16" s="72" t="s">
        <v>2196</v>
      </c>
      <c r="D16" s="73" t="s">
        <v>2179</v>
      </c>
    </row>
    <row r="17" ht="69.75" customHeight="1">
      <c r="B17" s="71" t="s">
        <v>960</v>
      </c>
      <c r="C17" s="72" t="s">
        <v>2197</v>
      </c>
      <c r="D17" s="73" t="s">
        <v>2198</v>
      </c>
    </row>
    <row r="18" ht="69.75" customHeight="1">
      <c r="B18" s="71" t="s">
        <v>1712</v>
      </c>
      <c r="C18" s="72" t="s">
        <v>2199</v>
      </c>
      <c r="D18" s="73" t="s">
        <v>2200</v>
      </c>
    </row>
    <row r="19" ht="69.75" customHeight="1">
      <c r="B19" s="71" t="s">
        <v>2020</v>
      </c>
      <c r="C19" s="72" t="s">
        <v>2201</v>
      </c>
      <c r="D19" s="73" t="s">
        <v>2202</v>
      </c>
    </row>
    <row r="20" ht="69.75" customHeight="1">
      <c r="B20" s="71"/>
      <c r="C20" s="74"/>
      <c r="D20" s="73"/>
    </row>
    <row r="21" ht="69.75" customHeight="1">
      <c r="B21" s="71"/>
      <c r="C21" s="74"/>
      <c r="D21" s="73"/>
    </row>
    <row r="22" ht="69.75" customHeight="1">
      <c r="B22" s="71"/>
      <c r="C22" s="74"/>
      <c r="D22" s="73"/>
    </row>
    <row r="23" ht="69.75" customHeight="1">
      <c r="B23" s="71"/>
      <c r="C23" s="74"/>
      <c r="D23" s="73"/>
    </row>
    <row r="24" ht="69.75" customHeight="1">
      <c r="B24" s="71"/>
      <c r="C24" s="74"/>
      <c r="D24" s="73"/>
    </row>
    <row r="25" ht="69.75" customHeight="1">
      <c r="B25" s="71"/>
      <c r="C25" s="74"/>
      <c r="D25" s="73"/>
    </row>
    <row r="26" ht="69.75" customHeight="1">
      <c r="B26" s="71"/>
      <c r="C26" s="74"/>
      <c r="D26" s="73"/>
    </row>
    <row r="27" ht="69.75" customHeight="1">
      <c r="B27" s="71"/>
      <c r="C27" s="74"/>
      <c r="D27" s="73"/>
    </row>
    <row r="28" ht="69.75" customHeight="1">
      <c r="B28" s="71"/>
      <c r="C28" s="74"/>
      <c r="D28" s="73"/>
    </row>
    <row r="29" ht="69.75" customHeight="1">
      <c r="B29" s="71"/>
      <c r="C29" s="74"/>
      <c r="D29" s="73"/>
    </row>
    <row r="30" ht="69.75" customHeight="1">
      <c r="B30" s="71"/>
      <c r="C30" s="74"/>
      <c r="D30" s="73"/>
    </row>
    <row r="31" ht="69.75" customHeight="1">
      <c r="B31" s="71"/>
      <c r="C31" s="74"/>
      <c r="D31" s="73"/>
    </row>
    <row r="32" ht="69.75" customHeight="1">
      <c r="B32" s="71"/>
      <c r="C32" s="74"/>
      <c r="D32" s="73"/>
    </row>
    <row r="33" ht="69.75" customHeight="1">
      <c r="B33" s="71"/>
      <c r="C33" s="74"/>
      <c r="D33" s="73"/>
    </row>
    <row r="34" ht="69.75" customHeight="1">
      <c r="B34" s="71"/>
      <c r="C34" s="74"/>
      <c r="D34" s="73"/>
    </row>
    <row r="35" ht="69.75" customHeight="1">
      <c r="B35" s="71"/>
      <c r="C35" s="74"/>
      <c r="D35" s="73"/>
    </row>
    <row r="36" ht="69.75" customHeight="1">
      <c r="B36" s="71"/>
      <c r="C36" s="74"/>
      <c r="D36" s="73"/>
    </row>
    <row r="37" ht="69.75" customHeight="1">
      <c r="B37" s="71"/>
      <c r="C37" s="74"/>
      <c r="D37" s="73"/>
    </row>
    <row r="38" ht="69.75" customHeight="1">
      <c r="B38" s="71"/>
      <c r="C38" s="74"/>
      <c r="D38" s="73"/>
    </row>
    <row r="39" ht="69.75" customHeight="1">
      <c r="B39" s="71"/>
      <c r="C39" s="74"/>
      <c r="D39" s="73"/>
    </row>
    <row r="40" ht="69.75" customHeight="1">
      <c r="B40" s="71"/>
      <c r="C40" s="74"/>
      <c r="D40" s="73"/>
    </row>
    <row r="41" ht="69.75" customHeight="1">
      <c r="B41" s="71"/>
      <c r="C41" s="74"/>
      <c r="D41" s="73"/>
    </row>
    <row r="42" ht="69.75" customHeight="1">
      <c r="B42" s="71"/>
      <c r="C42" s="74"/>
      <c r="D42" s="73"/>
    </row>
    <row r="43" ht="69.75" customHeight="1">
      <c r="B43" s="71"/>
      <c r="C43" s="74"/>
      <c r="D43" s="73"/>
    </row>
    <row r="44" ht="69.75" customHeight="1">
      <c r="B44" s="71"/>
      <c r="C44" s="74"/>
      <c r="D44" s="73"/>
    </row>
    <row r="45" ht="69.75" customHeight="1">
      <c r="B45" s="71"/>
      <c r="C45" s="74"/>
      <c r="D45" s="73"/>
    </row>
    <row r="46" ht="69.75" customHeight="1">
      <c r="B46" s="71"/>
      <c r="C46" s="74"/>
      <c r="D46" s="73"/>
    </row>
    <row r="47" ht="69.75" customHeight="1">
      <c r="B47" s="71"/>
      <c r="C47" s="74"/>
      <c r="D47" s="73"/>
    </row>
    <row r="48" ht="69.75" customHeight="1">
      <c r="B48" s="71"/>
      <c r="C48" s="74"/>
      <c r="D48" s="73"/>
    </row>
    <row r="49" ht="69.75" customHeight="1">
      <c r="B49" s="71"/>
      <c r="C49" s="74"/>
      <c r="D49" s="73"/>
    </row>
    <row r="50" ht="69.75" customHeight="1">
      <c r="B50" s="71"/>
      <c r="C50" s="74"/>
      <c r="D50" s="73"/>
    </row>
    <row r="51" ht="69.75" customHeight="1">
      <c r="B51" s="71"/>
      <c r="C51" s="74"/>
      <c r="D51" s="73"/>
    </row>
    <row r="52" ht="69.75" customHeight="1">
      <c r="B52" s="71"/>
      <c r="C52" s="74"/>
      <c r="D52" s="73"/>
    </row>
    <row r="53" ht="69.75" customHeight="1">
      <c r="B53" s="71"/>
      <c r="C53" s="74"/>
      <c r="D53" s="73"/>
    </row>
    <row r="54" ht="69.75" customHeight="1">
      <c r="B54" s="71"/>
      <c r="C54" s="74"/>
      <c r="D54" s="73"/>
    </row>
    <row r="55" ht="69.75" customHeight="1">
      <c r="B55" s="71"/>
      <c r="C55" s="74"/>
      <c r="D55" s="73"/>
    </row>
    <row r="56" ht="69.75" customHeight="1">
      <c r="B56" s="71"/>
      <c r="C56" s="74"/>
      <c r="D56" s="73"/>
    </row>
    <row r="57" ht="69.75" customHeight="1">
      <c r="B57" s="71"/>
      <c r="C57" s="74"/>
      <c r="D57" s="73"/>
    </row>
    <row r="58" ht="69.75" customHeight="1">
      <c r="B58" s="71"/>
      <c r="C58" s="74"/>
      <c r="D58" s="73"/>
    </row>
    <row r="59" ht="69.75" customHeight="1">
      <c r="B59" s="71"/>
      <c r="C59" s="74"/>
      <c r="D59" s="73"/>
    </row>
    <row r="60" ht="69.75" customHeight="1">
      <c r="B60" s="71"/>
      <c r="C60" s="74"/>
      <c r="D60" s="73"/>
    </row>
    <row r="61" ht="69.75" customHeight="1">
      <c r="B61" s="71"/>
      <c r="C61" s="74"/>
      <c r="D61" s="73"/>
    </row>
    <row r="62" ht="69.75" customHeight="1">
      <c r="B62" s="71"/>
      <c r="C62" s="74"/>
      <c r="D62" s="73"/>
    </row>
    <row r="63" ht="69.75" customHeight="1">
      <c r="B63" s="71"/>
      <c r="C63" s="74"/>
      <c r="D63" s="73"/>
    </row>
    <row r="64" ht="69.75" customHeight="1">
      <c r="B64" s="71"/>
      <c r="C64" s="74"/>
      <c r="D64" s="73"/>
    </row>
    <row r="65" ht="69.75" customHeight="1">
      <c r="B65" s="71"/>
      <c r="C65" s="74"/>
      <c r="D65" s="73"/>
    </row>
    <row r="66" ht="69.75" customHeight="1">
      <c r="B66" s="71"/>
      <c r="C66" s="74"/>
      <c r="D66" s="73"/>
    </row>
    <row r="67" ht="69.75" customHeight="1">
      <c r="B67" s="71"/>
      <c r="C67" s="74"/>
      <c r="D67" s="73"/>
    </row>
    <row r="68" ht="69.75" customHeight="1">
      <c r="B68" s="71"/>
      <c r="C68" s="74"/>
      <c r="D68" s="73"/>
    </row>
    <row r="69" ht="69.75" customHeight="1">
      <c r="B69" s="71"/>
      <c r="C69" s="74"/>
      <c r="D69" s="73"/>
    </row>
    <row r="70" ht="69.75" customHeight="1">
      <c r="B70" s="71"/>
      <c r="C70" s="74"/>
      <c r="D70" s="73"/>
    </row>
    <row r="71" ht="69.75" customHeight="1">
      <c r="B71" s="71"/>
      <c r="C71" s="74"/>
      <c r="D71" s="73"/>
    </row>
    <row r="72" ht="69.75" customHeight="1">
      <c r="B72" s="71"/>
      <c r="C72" s="74"/>
      <c r="D72" s="73"/>
    </row>
    <row r="73" ht="69.75" customHeight="1">
      <c r="B73" s="71"/>
      <c r="C73" s="74"/>
      <c r="D73" s="73"/>
    </row>
    <row r="74" ht="69.75" customHeight="1">
      <c r="B74" s="71"/>
      <c r="C74" s="74"/>
      <c r="D74" s="73"/>
    </row>
    <row r="75" ht="69.75" customHeight="1">
      <c r="B75" s="71"/>
      <c r="C75" s="74"/>
      <c r="D75" s="73"/>
    </row>
    <row r="76" ht="69.75" customHeight="1">
      <c r="B76" s="71"/>
      <c r="C76" s="74"/>
      <c r="D76" s="73"/>
    </row>
  </sheetData>
  <hyperlinks>
    <hyperlink r:id="rId1" ref="B3"/>
    <hyperlink r:id="rId2" ref="C5"/>
    <hyperlink r:id="rId3" ref="C6"/>
    <hyperlink r:id="rId4" ref="C7"/>
    <hyperlink r:id="rId5" ref="C8"/>
    <hyperlink r:id="rId6" ref="C9"/>
    <hyperlink r:id="rId7" ref="C10"/>
    <hyperlink r:id="rId8" ref="C11"/>
    <hyperlink r:id="rId9" ref="C12"/>
    <hyperlink r:id="rId10" ref="C13"/>
    <hyperlink r:id="rId11" ref="C14"/>
    <hyperlink r:id="rId12" ref="C15"/>
    <hyperlink r:id="rId13" ref="C16"/>
    <hyperlink r:id="rId14" ref="C17"/>
    <hyperlink r:id="rId15" ref="C18"/>
    <hyperlink r:id="rId16" ref="C19"/>
  </hyperlinks>
  <drawing r:id="rId17"/>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A86E8"/>
    <outlinePr summaryBelow="0" summaryRight="0"/>
  </sheetPr>
  <sheetViews>
    <sheetView showGridLines="0" workbookViewId="0"/>
  </sheetViews>
  <sheetFormatPr customHeight="1" defaultColWidth="12.63" defaultRowHeight="15.75"/>
  <cols>
    <col customWidth="1" min="16" max="16" width="9.75"/>
  </cols>
  <sheetData>
    <row r="1">
      <c r="A1" s="75"/>
      <c r="B1" s="75"/>
      <c r="C1" s="75"/>
      <c r="D1" s="75"/>
      <c r="E1" s="75"/>
      <c r="F1" s="75"/>
      <c r="G1" s="75"/>
      <c r="H1" s="75"/>
      <c r="I1" s="75"/>
      <c r="J1" s="75"/>
      <c r="K1" s="75"/>
      <c r="L1" s="75"/>
      <c r="M1" s="75"/>
      <c r="N1" s="75"/>
      <c r="O1" s="75"/>
      <c r="P1" s="75"/>
    </row>
    <row r="2">
      <c r="A2" s="75"/>
      <c r="B2" s="75"/>
      <c r="C2" s="75"/>
      <c r="D2" s="75"/>
      <c r="E2" s="75"/>
      <c r="F2" s="75"/>
      <c r="G2" s="75"/>
      <c r="H2" s="75"/>
      <c r="I2" s="75"/>
      <c r="J2" s="75"/>
      <c r="K2" s="75"/>
      <c r="L2" s="75"/>
      <c r="M2" s="75"/>
      <c r="N2" s="75"/>
      <c r="O2" s="75"/>
      <c r="P2" s="75"/>
    </row>
    <row r="3">
      <c r="A3" s="75"/>
      <c r="B3" s="75"/>
      <c r="C3" s="75"/>
      <c r="D3" s="75"/>
      <c r="E3" s="75"/>
      <c r="F3" s="75"/>
      <c r="G3" s="75"/>
      <c r="H3" s="75"/>
      <c r="I3" s="75"/>
      <c r="J3" s="75"/>
      <c r="K3" s="75"/>
      <c r="L3" s="75"/>
      <c r="M3" s="75"/>
      <c r="N3" s="75"/>
      <c r="O3" s="75"/>
      <c r="P3" s="75"/>
    </row>
    <row r="4">
      <c r="A4" s="75"/>
      <c r="B4" s="75"/>
      <c r="C4" s="75"/>
      <c r="D4" s="75"/>
      <c r="E4" s="75"/>
      <c r="F4" s="75"/>
      <c r="G4" s="75"/>
      <c r="H4" s="75"/>
      <c r="I4" s="75"/>
      <c r="J4" s="75"/>
      <c r="K4" s="75"/>
      <c r="L4" s="75"/>
      <c r="M4" s="75"/>
      <c r="N4" s="75"/>
      <c r="O4" s="75"/>
      <c r="P4" s="75"/>
    </row>
    <row r="5">
      <c r="A5" s="75"/>
      <c r="B5" s="75"/>
      <c r="C5" s="75"/>
      <c r="D5" s="75"/>
      <c r="E5" s="75"/>
      <c r="F5" s="75"/>
      <c r="G5" s="75"/>
      <c r="H5" s="75"/>
      <c r="I5" s="75"/>
      <c r="J5" s="75"/>
      <c r="K5" s="75"/>
      <c r="L5" s="75"/>
      <c r="M5" s="75"/>
      <c r="N5" s="75"/>
      <c r="O5" s="75"/>
      <c r="P5" s="75"/>
    </row>
    <row r="6">
      <c r="A6" s="75"/>
      <c r="B6" s="75"/>
      <c r="C6" s="75"/>
      <c r="D6" s="75"/>
      <c r="E6" s="75"/>
      <c r="F6" s="75"/>
      <c r="G6" s="75"/>
      <c r="H6" s="75"/>
      <c r="I6" s="75"/>
      <c r="J6" s="75"/>
      <c r="K6" s="75"/>
      <c r="L6" s="75"/>
      <c r="M6" s="75"/>
      <c r="N6" s="75"/>
      <c r="O6" s="75"/>
      <c r="P6" s="75"/>
    </row>
    <row r="7">
      <c r="A7" s="75"/>
      <c r="B7" s="75"/>
      <c r="C7" s="75"/>
      <c r="D7" s="75"/>
      <c r="E7" s="75"/>
      <c r="F7" s="75"/>
      <c r="G7" s="75"/>
      <c r="H7" s="75"/>
      <c r="I7" s="75"/>
      <c r="J7" s="75"/>
      <c r="K7" s="75"/>
      <c r="L7" s="75"/>
      <c r="M7" s="75"/>
      <c r="N7" s="75"/>
      <c r="O7" s="75"/>
      <c r="P7" s="75"/>
    </row>
    <row r="8">
      <c r="A8" s="75"/>
      <c r="B8" s="75"/>
      <c r="C8" s="75"/>
      <c r="D8" s="75"/>
      <c r="E8" s="75"/>
      <c r="F8" s="75"/>
      <c r="G8" s="75"/>
      <c r="H8" s="75"/>
      <c r="I8" s="75"/>
      <c r="J8" s="75"/>
      <c r="K8" s="75"/>
      <c r="L8" s="75"/>
      <c r="M8" s="75"/>
      <c r="N8" s="75"/>
      <c r="O8" s="75"/>
      <c r="P8" s="75"/>
    </row>
    <row r="9">
      <c r="A9" s="75"/>
      <c r="B9" s="75"/>
      <c r="C9" s="75"/>
      <c r="D9" s="75"/>
      <c r="E9" s="75"/>
      <c r="F9" s="75"/>
      <c r="G9" s="75"/>
      <c r="H9" s="75"/>
      <c r="I9" s="75"/>
      <c r="J9" s="75"/>
      <c r="K9" s="75"/>
      <c r="L9" s="75"/>
      <c r="M9" s="75"/>
      <c r="N9" s="75"/>
      <c r="O9" s="75"/>
      <c r="P9" s="75"/>
    </row>
    <row r="10">
      <c r="A10" s="75"/>
      <c r="B10" s="75"/>
      <c r="C10" s="75"/>
      <c r="D10" s="75"/>
      <c r="E10" s="75"/>
      <c r="F10" s="75"/>
      <c r="G10" s="75"/>
      <c r="H10" s="75"/>
      <c r="I10" s="75"/>
      <c r="J10" s="75"/>
      <c r="K10" s="75"/>
      <c r="L10" s="75"/>
      <c r="M10" s="75"/>
      <c r="N10" s="75"/>
      <c r="O10" s="75"/>
      <c r="P10" s="75"/>
    </row>
    <row r="11">
      <c r="A11" s="75"/>
      <c r="B11" s="75"/>
      <c r="C11" s="75"/>
      <c r="D11" s="75"/>
      <c r="E11" s="75"/>
      <c r="F11" s="75"/>
      <c r="G11" s="75"/>
      <c r="H11" s="75"/>
      <c r="I11" s="75"/>
      <c r="J11" s="75"/>
      <c r="K11" s="75"/>
      <c r="L11" s="75"/>
      <c r="M11" s="75"/>
      <c r="N11" s="75"/>
      <c r="O11" s="75"/>
      <c r="P11" s="75"/>
    </row>
    <row r="12">
      <c r="A12" s="75"/>
      <c r="B12" s="75"/>
      <c r="C12" s="75"/>
      <c r="D12" s="75"/>
      <c r="E12" s="75"/>
      <c r="F12" s="75"/>
      <c r="G12" s="75"/>
      <c r="H12" s="75"/>
      <c r="I12" s="75"/>
      <c r="J12" s="75"/>
      <c r="K12" s="75"/>
      <c r="L12" s="75"/>
      <c r="M12" s="75"/>
      <c r="N12" s="75"/>
      <c r="O12" s="75"/>
      <c r="P12" s="75"/>
    </row>
    <row r="13">
      <c r="A13" s="75"/>
      <c r="B13" s="75"/>
      <c r="C13" s="75"/>
      <c r="D13" s="75"/>
      <c r="E13" s="75"/>
      <c r="F13" s="75"/>
      <c r="G13" s="75"/>
      <c r="H13" s="75"/>
      <c r="I13" s="75"/>
      <c r="J13" s="75"/>
      <c r="K13" s="75"/>
      <c r="L13" s="75"/>
      <c r="M13" s="75"/>
      <c r="N13" s="75"/>
      <c r="O13" s="75"/>
      <c r="P13" s="75"/>
    </row>
    <row r="14">
      <c r="A14" s="75"/>
      <c r="B14" s="75"/>
      <c r="C14" s="75"/>
      <c r="D14" s="75"/>
      <c r="E14" s="75"/>
      <c r="F14" s="75"/>
      <c r="G14" s="75"/>
      <c r="H14" s="75"/>
      <c r="I14" s="75"/>
      <c r="J14" s="75"/>
      <c r="K14" s="75"/>
      <c r="L14" s="75"/>
      <c r="M14" s="75"/>
      <c r="N14" s="75"/>
      <c r="O14" s="75"/>
      <c r="P14" s="75"/>
    </row>
    <row r="15">
      <c r="A15" s="75"/>
      <c r="B15" s="75"/>
      <c r="C15" s="75"/>
      <c r="D15" s="75"/>
      <c r="E15" s="75"/>
      <c r="F15" s="75"/>
      <c r="G15" s="75"/>
      <c r="H15" s="75"/>
      <c r="I15" s="75"/>
      <c r="J15" s="75"/>
      <c r="K15" s="75"/>
      <c r="L15" s="75"/>
      <c r="M15" s="75"/>
      <c r="N15" s="75"/>
      <c r="O15" s="75"/>
      <c r="P15" s="75"/>
    </row>
    <row r="16">
      <c r="A16" s="75"/>
      <c r="B16" s="75"/>
      <c r="C16" s="75"/>
      <c r="D16" s="75"/>
      <c r="E16" s="75"/>
      <c r="F16" s="75"/>
      <c r="G16" s="75"/>
      <c r="H16" s="75"/>
      <c r="I16" s="75"/>
      <c r="J16" s="75"/>
      <c r="K16" s="75"/>
      <c r="L16" s="75"/>
      <c r="M16" s="75"/>
      <c r="N16" s="75"/>
      <c r="O16" s="75"/>
      <c r="P16" s="75"/>
    </row>
    <row r="17">
      <c r="A17" s="75"/>
      <c r="B17" s="75"/>
      <c r="C17" s="75"/>
      <c r="D17" s="75"/>
      <c r="E17" s="75"/>
      <c r="F17" s="75"/>
      <c r="G17" s="75"/>
      <c r="H17" s="75"/>
      <c r="I17" s="75"/>
      <c r="J17" s="75"/>
      <c r="K17" s="75"/>
      <c r="L17" s="75"/>
      <c r="M17" s="75"/>
      <c r="N17" s="75"/>
      <c r="O17" s="75"/>
      <c r="P17" s="75"/>
    </row>
    <row r="18">
      <c r="A18" s="75"/>
      <c r="B18" s="75"/>
      <c r="C18" s="75"/>
      <c r="D18" s="75"/>
      <c r="E18" s="75"/>
      <c r="F18" s="75"/>
      <c r="G18" s="75"/>
      <c r="H18" s="75"/>
      <c r="I18" s="75"/>
      <c r="J18" s="75"/>
      <c r="K18" s="75"/>
      <c r="L18" s="75"/>
      <c r="M18" s="75"/>
      <c r="N18" s="75"/>
      <c r="O18" s="75"/>
      <c r="P18" s="75"/>
    </row>
    <row r="19">
      <c r="A19" s="75"/>
      <c r="B19" s="75"/>
      <c r="C19" s="75"/>
      <c r="D19" s="75"/>
      <c r="E19" s="75"/>
      <c r="F19" s="75"/>
      <c r="G19" s="75"/>
      <c r="H19" s="75"/>
      <c r="I19" s="75"/>
      <c r="J19" s="75"/>
      <c r="K19" s="75"/>
      <c r="L19" s="75"/>
      <c r="M19" s="75"/>
      <c r="N19" s="75"/>
      <c r="O19" s="75"/>
      <c r="P19" s="75"/>
    </row>
    <row r="20">
      <c r="A20" s="75"/>
      <c r="B20" s="75"/>
      <c r="C20" s="75"/>
      <c r="D20" s="75"/>
      <c r="E20" s="75"/>
      <c r="F20" s="75"/>
      <c r="G20" s="75"/>
      <c r="H20" s="75"/>
      <c r="I20" s="75"/>
      <c r="J20" s="75"/>
      <c r="K20" s="75"/>
      <c r="L20" s="75"/>
      <c r="M20" s="75"/>
      <c r="N20" s="75"/>
      <c r="O20" s="75"/>
      <c r="P20" s="75"/>
    </row>
    <row r="21">
      <c r="A21" s="75"/>
      <c r="B21" s="75"/>
      <c r="C21" s="75"/>
      <c r="D21" s="75"/>
      <c r="E21" s="75"/>
      <c r="F21" s="75"/>
      <c r="G21" s="75"/>
      <c r="H21" s="75"/>
      <c r="I21" s="75"/>
      <c r="J21" s="75"/>
      <c r="K21" s="75"/>
      <c r="L21" s="75"/>
      <c r="M21" s="75"/>
      <c r="N21" s="75"/>
      <c r="O21" s="75"/>
      <c r="P21" s="75"/>
    </row>
    <row r="22">
      <c r="A22" s="75"/>
      <c r="B22" s="75"/>
      <c r="C22" s="75"/>
      <c r="D22" s="75"/>
      <c r="E22" s="75"/>
      <c r="F22" s="75"/>
      <c r="G22" s="75"/>
      <c r="H22" s="75"/>
      <c r="I22" s="75"/>
      <c r="J22" s="75"/>
      <c r="K22" s="75"/>
      <c r="L22" s="75"/>
      <c r="M22" s="75"/>
      <c r="N22" s="75"/>
      <c r="O22" s="75"/>
      <c r="P22" s="75"/>
    </row>
    <row r="23">
      <c r="A23" s="75"/>
      <c r="B23" s="75"/>
      <c r="C23" s="75"/>
      <c r="D23" s="75"/>
      <c r="E23" s="75"/>
      <c r="F23" s="75"/>
      <c r="G23" s="75"/>
      <c r="H23" s="75"/>
      <c r="I23" s="75"/>
      <c r="J23" s="75"/>
      <c r="K23" s="75"/>
      <c r="L23" s="75"/>
      <c r="M23" s="75"/>
      <c r="N23" s="75"/>
      <c r="O23" s="75"/>
      <c r="P23" s="75"/>
    </row>
    <row r="24">
      <c r="A24" s="75"/>
      <c r="B24" s="75"/>
      <c r="C24" s="75"/>
      <c r="D24" s="75"/>
      <c r="E24" s="75"/>
      <c r="F24" s="75"/>
      <c r="G24" s="75"/>
      <c r="H24" s="75"/>
      <c r="I24" s="75"/>
      <c r="J24" s="75"/>
      <c r="K24" s="75"/>
      <c r="L24" s="75"/>
      <c r="M24" s="75"/>
      <c r="N24" s="75"/>
      <c r="O24" s="75"/>
      <c r="P24" s="75"/>
    </row>
    <row r="25">
      <c r="A25" s="75"/>
      <c r="B25" s="75"/>
      <c r="C25" s="75"/>
      <c r="D25" s="75"/>
      <c r="E25" s="75"/>
      <c r="F25" s="75"/>
      <c r="G25" s="75"/>
      <c r="H25" s="75"/>
      <c r="I25" s="75"/>
      <c r="J25" s="75"/>
      <c r="K25" s="75"/>
      <c r="L25" s="75"/>
      <c r="M25" s="75"/>
      <c r="N25" s="75"/>
      <c r="O25" s="75"/>
      <c r="P25" s="75"/>
    </row>
    <row r="26">
      <c r="A26" s="75"/>
      <c r="B26" s="75"/>
      <c r="C26" s="75"/>
      <c r="D26" s="75"/>
      <c r="E26" s="75"/>
      <c r="F26" s="75"/>
      <c r="G26" s="75"/>
      <c r="H26" s="75"/>
      <c r="I26" s="75"/>
      <c r="J26" s="75"/>
      <c r="K26" s="75"/>
      <c r="L26" s="75"/>
      <c r="M26" s="75"/>
      <c r="N26" s="75"/>
      <c r="O26" s="75"/>
      <c r="P26" s="75"/>
    </row>
    <row r="27">
      <c r="A27" s="75"/>
      <c r="B27" s="75"/>
      <c r="C27" s="75"/>
      <c r="D27" s="75"/>
      <c r="E27" s="75"/>
      <c r="F27" s="75"/>
      <c r="G27" s="75"/>
      <c r="H27" s="75"/>
      <c r="I27" s="75"/>
      <c r="J27" s="75"/>
      <c r="K27" s="75"/>
      <c r="L27" s="75"/>
      <c r="M27" s="75"/>
      <c r="N27" s="75"/>
      <c r="O27" s="75"/>
      <c r="P27" s="75"/>
    </row>
    <row r="28">
      <c r="A28" s="75"/>
      <c r="B28" s="75"/>
      <c r="C28" s="75"/>
      <c r="D28" s="75"/>
      <c r="E28" s="75"/>
      <c r="F28" s="75"/>
      <c r="G28" s="75"/>
      <c r="H28" s="75"/>
      <c r="I28" s="75"/>
      <c r="J28" s="75"/>
      <c r="K28" s="75"/>
      <c r="L28" s="75"/>
      <c r="M28" s="75"/>
      <c r="N28" s="75"/>
      <c r="O28" s="75"/>
      <c r="P28" s="75"/>
    </row>
    <row r="29">
      <c r="A29" s="75"/>
      <c r="B29" s="75"/>
      <c r="C29" s="75"/>
      <c r="D29" s="75"/>
      <c r="E29" s="75"/>
      <c r="F29" s="75"/>
      <c r="G29" s="75"/>
      <c r="H29" s="75"/>
      <c r="I29" s="75"/>
      <c r="J29" s="75"/>
      <c r="K29" s="75"/>
      <c r="L29" s="75"/>
      <c r="M29" s="75"/>
      <c r="N29" s="75"/>
      <c r="O29" s="75"/>
      <c r="P29" s="75"/>
    </row>
    <row r="30">
      <c r="A30" s="75"/>
      <c r="B30" s="75"/>
      <c r="C30" s="75"/>
      <c r="D30" s="75"/>
      <c r="E30" s="75"/>
      <c r="F30" s="75"/>
      <c r="G30" s="75"/>
      <c r="H30" s="75"/>
      <c r="I30" s="75"/>
      <c r="J30" s="75"/>
      <c r="K30" s="75"/>
      <c r="L30" s="75"/>
      <c r="M30" s="75"/>
      <c r="N30" s="75"/>
      <c r="O30" s="75"/>
      <c r="P30" s="75"/>
    </row>
    <row r="31">
      <c r="A31" s="75"/>
      <c r="B31" s="75"/>
      <c r="C31" s="75"/>
      <c r="D31" s="75"/>
      <c r="E31" s="75"/>
      <c r="F31" s="75"/>
      <c r="G31" s="75"/>
      <c r="H31" s="75"/>
      <c r="I31" s="75"/>
      <c r="J31" s="75"/>
      <c r="K31" s="75"/>
      <c r="L31" s="75"/>
      <c r="M31" s="75"/>
      <c r="N31" s="75"/>
      <c r="O31" s="75"/>
      <c r="P31" s="75"/>
    </row>
    <row r="32">
      <c r="A32" s="75"/>
      <c r="B32" s="75"/>
      <c r="C32" s="75"/>
      <c r="D32" s="75"/>
      <c r="E32" s="75"/>
      <c r="F32" s="75"/>
      <c r="G32" s="75"/>
      <c r="H32" s="75"/>
      <c r="I32" s="75"/>
      <c r="J32" s="75"/>
      <c r="K32" s="75"/>
      <c r="L32" s="75"/>
      <c r="M32" s="75"/>
      <c r="N32" s="75"/>
      <c r="O32" s="75"/>
      <c r="P32" s="75"/>
    </row>
    <row r="33">
      <c r="A33" s="75"/>
      <c r="B33" s="75"/>
      <c r="C33" s="75"/>
      <c r="D33" s="75"/>
      <c r="E33" s="75"/>
      <c r="F33" s="75"/>
      <c r="G33" s="75"/>
      <c r="H33" s="75"/>
      <c r="I33" s="75"/>
      <c r="J33" s="75"/>
      <c r="K33" s="75"/>
      <c r="L33" s="75"/>
      <c r="M33" s="75"/>
      <c r="N33" s="75"/>
      <c r="O33" s="75"/>
      <c r="P33" s="75"/>
    </row>
    <row r="34">
      <c r="A34" s="75"/>
      <c r="B34" s="75"/>
      <c r="C34" s="75"/>
      <c r="D34" s="75"/>
      <c r="E34" s="75"/>
      <c r="F34" s="75"/>
      <c r="G34" s="75"/>
      <c r="H34" s="75"/>
      <c r="I34" s="75"/>
      <c r="J34" s="75"/>
      <c r="K34" s="75"/>
      <c r="L34" s="75"/>
      <c r="M34" s="75"/>
      <c r="N34" s="75"/>
      <c r="O34" s="75"/>
      <c r="P34" s="75"/>
    </row>
    <row r="35">
      <c r="A35" s="75"/>
      <c r="B35" s="75"/>
      <c r="C35" s="75"/>
      <c r="D35" s="75"/>
      <c r="E35" s="75"/>
      <c r="F35" s="75"/>
      <c r="G35" s="75"/>
      <c r="H35" s="75"/>
      <c r="I35" s="75"/>
      <c r="J35" s="75"/>
      <c r="K35" s="75"/>
      <c r="L35" s="75"/>
      <c r="M35" s="75"/>
      <c r="N35" s="75"/>
      <c r="O35" s="75"/>
      <c r="P35" s="75"/>
    </row>
    <row r="36">
      <c r="A36" s="75"/>
      <c r="B36" s="75"/>
      <c r="C36" s="75"/>
      <c r="D36" s="75"/>
      <c r="E36" s="75"/>
      <c r="F36" s="75"/>
      <c r="G36" s="75"/>
      <c r="H36" s="75"/>
      <c r="I36" s="75"/>
      <c r="J36" s="75"/>
      <c r="K36" s="75"/>
      <c r="L36" s="75"/>
      <c r="M36" s="75"/>
      <c r="N36" s="75"/>
      <c r="O36" s="75"/>
      <c r="P36" s="75"/>
    </row>
    <row r="37">
      <c r="A37" s="75"/>
      <c r="B37" s="75"/>
      <c r="C37" s="75"/>
      <c r="D37" s="75"/>
      <c r="E37" s="75"/>
      <c r="F37" s="75"/>
      <c r="G37" s="75"/>
      <c r="H37" s="75"/>
      <c r="I37" s="75"/>
      <c r="J37" s="75"/>
      <c r="K37" s="75"/>
      <c r="L37" s="75"/>
      <c r="M37" s="75"/>
      <c r="N37" s="75"/>
      <c r="O37" s="75"/>
      <c r="P37" s="75"/>
    </row>
    <row r="38">
      <c r="A38" s="75"/>
      <c r="B38" s="75"/>
      <c r="C38" s="75"/>
      <c r="D38" s="75"/>
      <c r="E38" s="75"/>
      <c r="F38" s="75"/>
      <c r="G38" s="75"/>
      <c r="H38" s="75"/>
      <c r="I38" s="75"/>
      <c r="J38" s="75"/>
      <c r="K38" s="75"/>
      <c r="L38" s="75"/>
      <c r="M38" s="75"/>
      <c r="N38" s="75"/>
      <c r="O38" s="75"/>
      <c r="P38" s="75"/>
    </row>
    <row r="39">
      <c r="A39" s="75"/>
      <c r="B39" s="75"/>
      <c r="C39" s="75"/>
      <c r="D39" s="75"/>
      <c r="E39" s="75"/>
      <c r="F39" s="75"/>
      <c r="G39" s="75"/>
      <c r="H39" s="75"/>
      <c r="I39" s="75"/>
      <c r="J39" s="75"/>
      <c r="K39" s="75"/>
      <c r="L39" s="75"/>
      <c r="M39" s="75"/>
      <c r="N39" s="75"/>
      <c r="O39" s="75"/>
      <c r="P39" s="75"/>
    </row>
    <row r="40">
      <c r="A40" s="75"/>
      <c r="B40" s="75"/>
      <c r="C40" s="75"/>
      <c r="D40" s="75"/>
      <c r="E40" s="75"/>
      <c r="F40" s="75"/>
      <c r="G40" s="75"/>
      <c r="H40" s="75"/>
      <c r="I40" s="75"/>
      <c r="J40" s="75"/>
      <c r="K40" s="75"/>
      <c r="L40" s="75"/>
      <c r="M40" s="75"/>
      <c r="N40" s="75"/>
      <c r="O40" s="75"/>
      <c r="P40" s="75"/>
    </row>
    <row r="41">
      <c r="A41" s="75"/>
      <c r="B41" s="75"/>
      <c r="C41" s="75"/>
      <c r="D41" s="75"/>
      <c r="E41" s="75"/>
      <c r="F41" s="75"/>
      <c r="G41" s="75"/>
      <c r="H41" s="75"/>
      <c r="I41" s="75"/>
      <c r="J41" s="75"/>
      <c r="K41" s="75"/>
      <c r="L41" s="75"/>
      <c r="M41" s="75"/>
      <c r="N41" s="75"/>
      <c r="O41" s="75"/>
      <c r="P41" s="75"/>
    </row>
    <row r="42">
      <c r="A42" s="75"/>
      <c r="B42" s="75"/>
      <c r="C42" s="75"/>
      <c r="D42" s="75"/>
      <c r="E42" s="75"/>
      <c r="F42" s="75"/>
      <c r="G42" s="75"/>
      <c r="H42" s="75"/>
      <c r="I42" s="75"/>
      <c r="J42" s="75"/>
      <c r="K42" s="75"/>
      <c r="L42" s="75"/>
      <c r="M42" s="75"/>
      <c r="N42" s="75"/>
      <c r="O42" s="75"/>
      <c r="P42" s="75"/>
    </row>
    <row r="43">
      <c r="A43" s="75"/>
      <c r="B43" s="75"/>
      <c r="C43" s="75"/>
      <c r="D43" s="75"/>
      <c r="E43" s="75"/>
      <c r="F43" s="75"/>
      <c r="G43" s="75"/>
      <c r="H43" s="75"/>
      <c r="I43" s="75"/>
      <c r="J43" s="75"/>
      <c r="K43" s="75"/>
      <c r="L43" s="75"/>
      <c r="M43" s="75"/>
      <c r="N43" s="75"/>
      <c r="O43" s="75"/>
      <c r="P43" s="75"/>
    </row>
    <row r="44">
      <c r="A44" s="75"/>
      <c r="B44" s="75"/>
      <c r="C44" s="75"/>
      <c r="D44" s="75"/>
      <c r="E44" s="75"/>
      <c r="F44" s="75"/>
      <c r="G44" s="75"/>
      <c r="H44" s="75"/>
      <c r="I44" s="75"/>
      <c r="J44" s="75"/>
      <c r="K44" s="75"/>
      <c r="L44" s="75"/>
      <c r="M44" s="75"/>
      <c r="N44" s="75"/>
      <c r="O44" s="75"/>
      <c r="P44" s="75"/>
    </row>
    <row r="45">
      <c r="A45" s="75"/>
      <c r="B45" s="75"/>
      <c r="C45" s="75"/>
      <c r="D45" s="75"/>
      <c r="E45" s="75"/>
      <c r="F45" s="75"/>
      <c r="G45" s="75"/>
      <c r="H45" s="75"/>
      <c r="I45" s="75"/>
      <c r="J45" s="75"/>
      <c r="K45" s="75"/>
      <c r="L45" s="75"/>
      <c r="M45" s="75"/>
      <c r="N45" s="75"/>
      <c r="O45" s="75"/>
      <c r="P45" s="75"/>
    </row>
    <row r="46">
      <c r="A46" s="75"/>
      <c r="B46" s="75"/>
      <c r="C46" s="75"/>
      <c r="D46" s="75"/>
      <c r="E46" s="75"/>
      <c r="F46" s="75"/>
      <c r="G46" s="75"/>
      <c r="H46" s="75"/>
      <c r="I46" s="75"/>
      <c r="J46" s="75"/>
      <c r="K46" s="75"/>
      <c r="L46" s="75"/>
      <c r="M46" s="75"/>
      <c r="N46" s="75"/>
      <c r="O46" s="75"/>
      <c r="P46" s="75"/>
    </row>
    <row r="47">
      <c r="A47" s="75"/>
      <c r="B47" s="75"/>
      <c r="C47" s="75"/>
      <c r="D47" s="75"/>
      <c r="E47" s="75"/>
      <c r="F47" s="75"/>
      <c r="G47" s="75"/>
      <c r="H47" s="75"/>
      <c r="I47" s="75"/>
      <c r="J47" s="75"/>
      <c r="K47" s="75"/>
      <c r="L47" s="75"/>
      <c r="M47" s="75"/>
      <c r="N47" s="75"/>
      <c r="O47" s="75"/>
      <c r="P47" s="75"/>
    </row>
    <row r="48">
      <c r="A48" s="75"/>
      <c r="B48" s="75"/>
      <c r="C48" s="75"/>
      <c r="D48" s="75"/>
      <c r="E48" s="75"/>
      <c r="F48" s="75"/>
      <c r="G48" s="75"/>
      <c r="H48" s="75"/>
      <c r="I48" s="75"/>
      <c r="J48" s="75"/>
      <c r="K48" s="75"/>
      <c r="L48" s="75"/>
      <c r="M48" s="75"/>
      <c r="N48" s="75"/>
      <c r="O48" s="75"/>
      <c r="P48" s="75"/>
    </row>
    <row r="49">
      <c r="A49" s="75"/>
      <c r="B49" s="75"/>
      <c r="C49" s="75"/>
      <c r="D49" s="75"/>
      <c r="E49" s="76"/>
      <c r="F49" s="75"/>
      <c r="G49" s="75"/>
      <c r="H49" s="75"/>
      <c r="I49" s="75"/>
      <c r="J49" s="75"/>
      <c r="K49" s="75"/>
      <c r="L49" s="75"/>
      <c r="M49" s="75"/>
      <c r="N49" s="75"/>
      <c r="O49" s="75"/>
      <c r="P49" s="75"/>
    </row>
    <row r="50">
      <c r="A50" s="75"/>
      <c r="B50" s="75"/>
      <c r="C50" s="75"/>
      <c r="D50" s="75"/>
      <c r="E50" s="75"/>
      <c r="F50" s="75"/>
      <c r="G50" s="75"/>
      <c r="H50" s="75"/>
      <c r="I50" s="75"/>
      <c r="J50" s="75"/>
      <c r="K50" s="75"/>
      <c r="L50" s="75"/>
      <c r="M50" s="75"/>
      <c r="N50" s="75"/>
      <c r="O50" s="75"/>
      <c r="P50" s="75"/>
    </row>
    <row r="51">
      <c r="A51" s="75"/>
      <c r="B51" s="75"/>
      <c r="C51" s="75"/>
      <c r="D51" s="75"/>
      <c r="E51" s="75"/>
      <c r="F51" s="75"/>
      <c r="G51" s="75"/>
      <c r="H51" s="75"/>
      <c r="I51" s="75"/>
      <c r="J51" s="75"/>
      <c r="K51" s="75"/>
      <c r="L51" s="75"/>
      <c r="M51" s="75"/>
      <c r="N51" s="75"/>
      <c r="O51" s="75"/>
      <c r="P51" s="75"/>
    </row>
    <row r="52">
      <c r="A52" s="75"/>
      <c r="B52" s="75"/>
      <c r="C52" s="75"/>
      <c r="D52" s="75"/>
      <c r="E52" s="75"/>
      <c r="F52" s="75"/>
      <c r="G52" s="75"/>
      <c r="H52" s="75"/>
      <c r="I52" s="75"/>
      <c r="J52" s="75"/>
      <c r="K52" s="75"/>
      <c r="L52" s="75"/>
      <c r="M52" s="75"/>
      <c r="N52" s="75"/>
      <c r="O52" s="75"/>
      <c r="P52" s="75"/>
    </row>
    <row r="53">
      <c r="A53" s="75"/>
      <c r="B53" s="75"/>
      <c r="C53" s="75"/>
      <c r="D53" s="75"/>
      <c r="E53" s="75"/>
      <c r="F53" s="75"/>
      <c r="G53" s="75"/>
      <c r="H53" s="75"/>
      <c r="I53" s="75"/>
      <c r="J53" s="75"/>
      <c r="K53" s="75"/>
      <c r="L53" s="75"/>
      <c r="M53" s="75"/>
      <c r="N53" s="75"/>
      <c r="O53" s="75"/>
      <c r="P53" s="75"/>
    </row>
    <row r="54">
      <c r="A54" s="75"/>
      <c r="B54" s="75"/>
      <c r="C54" s="75"/>
      <c r="D54" s="75"/>
      <c r="E54" s="75"/>
      <c r="F54" s="75"/>
      <c r="G54" s="75"/>
      <c r="H54" s="75"/>
      <c r="I54" s="75"/>
      <c r="J54" s="75"/>
      <c r="K54" s="75"/>
      <c r="L54" s="75"/>
      <c r="M54" s="75"/>
      <c r="N54" s="75"/>
      <c r="O54" s="75"/>
      <c r="P54" s="75"/>
    </row>
    <row r="55">
      <c r="A55" s="75"/>
      <c r="B55" s="75"/>
      <c r="C55" s="75"/>
      <c r="D55" s="75"/>
      <c r="E55" s="75"/>
      <c r="F55" s="75"/>
      <c r="G55" s="75"/>
      <c r="H55" s="75"/>
      <c r="I55" s="75"/>
      <c r="J55" s="75"/>
      <c r="K55" s="75"/>
      <c r="L55" s="75"/>
      <c r="M55" s="75"/>
      <c r="N55" s="75"/>
      <c r="O55" s="75"/>
      <c r="P55" s="75"/>
    </row>
    <row r="56">
      <c r="A56" s="75"/>
      <c r="B56" s="75"/>
      <c r="C56" s="75"/>
      <c r="D56" s="75"/>
      <c r="E56" s="75"/>
      <c r="F56" s="75"/>
      <c r="G56" s="75"/>
      <c r="H56" s="75"/>
      <c r="I56" s="75"/>
      <c r="J56" s="75"/>
      <c r="K56" s="75"/>
      <c r="L56" s="75"/>
      <c r="M56" s="75"/>
      <c r="N56" s="75"/>
      <c r="O56" s="75"/>
      <c r="P56" s="75"/>
    </row>
    <row r="57">
      <c r="A57" s="75"/>
      <c r="B57" s="75"/>
      <c r="C57" s="75"/>
      <c r="D57" s="75"/>
      <c r="E57" s="75"/>
      <c r="F57" s="75"/>
      <c r="G57" s="75"/>
      <c r="H57" s="75"/>
      <c r="I57" s="75"/>
      <c r="J57" s="75"/>
      <c r="K57" s="75"/>
      <c r="L57" s="75"/>
      <c r="M57" s="75"/>
      <c r="N57" s="75"/>
      <c r="O57" s="75"/>
      <c r="P57" s="75"/>
    </row>
    <row r="58">
      <c r="A58" s="75"/>
      <c r="B58" s="75"/>
      <c r="C58" s="75"/>
      <c r="D58" s="75"/>
      <c r="E58" s="75"/>
      <c r="F58" s="75"/>
      <c r="G58" s="75"/>
      <c r="H58" s="75"/>
      <c r="I58" s="75"/>
      <c r="J58" s="75"/>
      <c r="K58" s="75"/>
      <c r="L58" s="75"/>
      <c r="M58" s="75"/>
      <c r="N58" s="75"/>
      <c r="O58" s="75"/>
      <c r="P58" s="75"/>
    </row>
    <row r="59">
      <c r="A59" s="75"/>
      <c r="B59" s="75"/>
      <c r="C59" s="75"/>
      <c r="D59" s="75"/>
      <c r="E59" s="75"/>
      <c r="F59" s="75"/>
      <c r="G59" s="75"/>
      <c r="H59" s="75"/>
      <c r="I59" s="75"/>
      <c r="J59" s="75"/>
      <c r="K59" s="75"/>
      <c r="L59" s="75"/>
      <c r="M59" s="75"/>
      <c r="N59" s="75"/>
      <c r="O59" s="75"/>
      <c r="P59" s="75"/>
    </row>
    <row r="60">
      <c r="A60" s="75"/>
      <c r="B60" s="75"/>
      <c r="C60" s="75"/>
      <c r="D60" s="75"/>
      <c r="E60" s="75"/>
      <c r="F60" s="75"/>
      <c r="G60" s="75"/>
      <c r="H60" s="75"/>
      <c r="I60" s="75"/>
      <c r="J60" s="75"/>
      <c r="K60" s="75"/>
      <c r="L60" s="75"/>
      <c r="M60" s="75"/>
      <c r="N60" s="75"/>
      <c r="O60" s="75"/>
      <c r="P60" s="75"/>
    </row>
    <row r="61">
      <c r="A61" s="75"/>
      <c r="B61" s="75"/>
      <c r="C61" s="75"/>
      <c r="D61" s="75"/>
      <c r="E61" s="75"/>
      <c r="F61" s="75"/>
      <c r="G61" s="75"/>
      <c r="H61" s="75"/>
      <c r="I61" s="75"/>
      <c r="J61" s="75"/>
      <c r="K61" s="75"/>
      <c r="L61" s="75"/>
      <c r="M61" s="75"/>
      <c r="N61" s="75"/>
      <c r="O61" s="75"/>
      <c r="P61" s="75"/>
    </row>
    <row r="62">
      <c r="A62" s="75"/>
      <c r="B62" s="75"/>
      <c r="C62" s="75"/>
      <c r="D62" s="75"/>
      <c r="E62" s="75"/>
      <c r="F62" s="75"/>
      <c r="G62" s="75"/>
      <c r="H62" s="75"/>
      <c r="I62" s="75"/>
      <c r="J62" s="75"/>
      <c r="K62" s="75"/>
      <c r="L62" s="75"/>
      <c r="M62" s="75"/>
      <c r="N62" s="75"/>
      <c r="O62" s="75"/>
      <c r="P62" s="75"/>
    </row>
    <row r="63">
      <c r="A63" s="75"/>
      <c r="B63" s="75"/>
      <c r="C63" s="75"/>
      <c r="D63" s="75"/>
      <c r="E63" s="75"/>
      <c r="F63" s="75"/>
      <c r="G63" s="75"/>
      <c r="H63" s="75"/>
      <c r="I63" s="75"/>
      <c r="J63" s="75"/>
      <c r="K63" s="75"/>
      <c r="L63" s="75"/>
      <c r="M63" s="75"/>
      <c r="N63" s="75"/>
      <c r="O63" s="75"/>
      <c r="P63" s="75"/>
    </row>
    <row r="64">
      <c r="A64" s="75"/>
      <c r="B64" s="75"/>
      <c r="C64" s="75"/>
      <c r="D64" s="75"/>
      <c r="E64" s="75"/>
      <c r="F64" s="75"/>
      <c r="G64" s="75"/>
      <c r="H64" s="75"/>
      <c r="I64" s="75"/>
      <c r="J64" s="75"/>
      <c r="K64" s="75"/>
      <c r="L64" s="75"/>
      <c r="M64" s="75"/>
      <c r="N64" s="75"/>
      <c r="O64" s="75"/>
      <c r="P64" s="75"/>
    </row>
    <row r="65">
      <c r="A65" s="75"/>
      <c r="B65" s="75"/>
      <c r="C65" s="75"/>
      <c r="D65" s="75"/>
      <c r="E65" s="75"/>
      <c r="F65" s="75"/>
      <c r="G65" s="75"/>
      <c r="H65" s="75"/>
      <c r="I65" s="75"/>
      <c r="J65" s="75"/>
      <c r="K65" s="75"/>
      <c r="L65" s="75"/>
      <c r="M65" s="75"/>
      <c r="N65" s="75"/>
      <c r="O65" s="75"/>
      <c r="P65" s="75"/>
    </row>
    <row r="66">
      <c r="A66" s="75"/>
      <c r="B66" s="75"/>
      <c r="C66" s="75"/>
      <c r="D66" s="75"/>
      <c r="E66" s="75"/>
      <c r="F66" s="75"/>
      <c r="G66" s="75"/>
      <c r="H66" s="75"/>
      <c r="I66" s="75"/>
      <c r="J66" s="75"/>
      <c r="K66" s="75"/>
      <c r="L66" s="75"/>
      <c r="M66" s="75"/>
      <c r="N66" s="75"/>
      <c r="O66" s="75"/>
      <c r="P66" s="75"/>
    </row>
    <row r="67">
      <c r="A67" s="75"/>
      <c r="B67" s="75"/>
      <c r="C67" s="75"/>
      <c r="D67" s="75"/>
      <c r="E67" s="75"/>
      <c r="F67" s="75"/>
      <c r="G67" s="75"/>
      <c r="H67" s="75"/>
      <c r="I67" s="75"/>
      <c r="J67" s="75"/>
      <c r="K67" s="75"/>
      <c r="L67" s="75"/>
      <c r="M67" s="75"/>
      <c r="N67" s="75"/>
      <c r="O67" s="75"/>
      <c r="P67" s="75"/>
    </row>
    <row r="68">
      <c r="A68" s="75"/>
      <c r="B68" s="75"/>
      <c r="C68" s="75"/>
      <c r="D68" s="75"/>
      <c r="E68" s="75"/>
      <c r="F68" s="75"/>
      <c r="G68" s="75"/>
      <c r="H68" s="75"/>
      <c r="I68" s="75"/>
      <c r="J68" s="75"/>
      <c r="K68" s="75"/>
      <c r="L68" s="75"/>
      <c r="M68" s="75"/>
      <c r="N68" s="75"/>
      <c r="O68" s="75"/>
      <c r="P68" s="75"/>
    </row>
    <row r="69">
      <c r="A69" s="75"/>
      <c r="B69" s="75"/>
      <c r="C69" s="75"/>
      <c r="D69" s="75"/>
      <c r="E69" s="75"/>
      <c r="F69" s="75"/>
      <c r="G69" s="75"/>
      <c r="H69" s="75"/>
      <c r="I69" s="75"/>
      <c r="J69" s="75"/>
      <c r="K69" s="75"/>
      <c r="L69" s="75"/>
      <c r="M69" s="75"/>
      <c r="N69" s="75"/>
      <c r="O69" s="75"/>
      <c r="P69" s="75"/>
    </row>
    <row r="70">
      <c r="A70" s="75"/>
      <c r="B70" s="75"/>
      <c r="C70" s="75"/>
      <c r="D70" s="75"/>
      <c r="E70" s="75"/>
      <c r="F70" s="75"/>
      <c r="G70" s="75"/>
      <c r="H70" s="75"/>
      <c r="I70" s="75"/>
      <c r="J70" s="75"/>
      <c r="K70" s="75"/>
      <c r="L70" s="75"/>
      <c r="M70" s="75"/>
      <c r="N70" s="75"/>
      <c r="O70" s="75"/>
      <c r="P70" s="75"/>
    </row>
    <row r="71">
      <c r="A71" s="75"/>
      <c r="B71" s="75"/>
      <c r="C71" s="75"/>
      <c r="D71" s="75"/>
      <c r="E71" s="75"/>
      <c r="F71" s="75"/>
      <c r="G71" s="75"/>
      <c r="H71" s="75"/>
      <c r="I71" s="75"/>
      <c r="J71" s="75"/>
      <c r="K71" s="75"/>
      <c r="L71" s="75"/>
      <c r="M71" s="75"/>
      <c r="N71" s="75"/>
      <c r="O71" s="75"/>
      <c r="P71" s="75"/>
    </row>
    <row r="72">
      <c r="A72" s="75"/>
      <c r="B72" s="75"/>
      <c r="C72" s="75"/>
      <c r="D72" s="75"/>
      <c r="E72" s="75"/>
      <c r="F72" s="75"/>
      <c r="G72" s="75"/>
      <c r="H72" s="75"/>
      <c r="I72" s="75"/>
      <c r="J72" s="75"/>
      <c r="K72" s="75"/>
      <c r="L72" s="75"/>
      <c r="M72" s="75"/>
      <c r="N72" s="75"/>
      <c r="O72" s="75"/>
      <c r="P72" s="75"/>
    </row>
    <row r="73">
      <c r="A73" s="75"/>
      <c r="B73" s="75"/>
      <c r="C73" s="75"/>
      <c r="D73" s="75"/>
      <c r="E73" s="75"/>
      <c r="F73" s="75"/>
      <c r="G73" s="75"/>
      <c r="H73" s="75"/>
      <c r="I73" s="75"/>
      <c r="J73" s="75"/>
      <c r="K73" s="75"/>
      <c r="L73" s="75"/>
      <c r="M73" s="75"/>
      <c r="N73" s="75"/>
      <c r="O73" s="75"/>
      <c r="P73" s="75"/>
    </row>
    <row r="74">
      <c r="A74" s="75"/>
      <c r="B74" s="75"/>
      <c r="C74" s="75"/>
      <c r="D74" s="75"/>
      <c r="E74" s="75"/>
      <c r="F74" s="75"/>
      <c r="G74" s="75"/>
      <c r="H74" s="75"/>
      <c r="I74" s="75"/>
      <c r="J74" s="75"/>
      <c r="K74" s="75"/>
      <c r="L74" s="75"/>
      <c r="M74" s="75"/>
      <c r="N74" s="75"/>
      <c r="O74" s="75"/>
      <c r="P74" s="75"/>
    </row>
    <row r="75">
      <c r="A75" s="75"/>
      <c r="B75" s="75"/>
      <c r="C75" s="75"/>
      <c r="D75" s="75"/>
      <c r="E75" s="75"/>
      <c r="F75" s="75"/>
      <c r="G75" s="75"/>
      <c r="H75" s="75"/>
      <c r="I75" s="75"/>
      <c r="J75" s="75"/>
      <c r="K75" s="75"/>
      <c r="L75" s="75"/>
      <c r="M75" s="75"/>
      <c r="N75" s="75"/>
      <c r="O75" s="75"/>
      <c r="P75" s="75"/>
    </row>
    <row r="76">
      <c r="A76" s="75"/>
      <c r="B76" s="75"/>
      <c r="C76" s="75"/>
      <c r="D76" s="75"/>
      <c r="E76" s="75"/>
      <c r="F76" s="75"/>
      <c r="G76" s="75"/>
      <c r="H76" s="75"/>
      <c r="I76" s="75"/>
      <c r="J76" s="75"/>
      <c r="K76" s="75"/>
      <c r="L76" s="75"/>
      <c r="M76" s="75"/>
      <c r="N76" s="75"/>
      <c r="O76" s="75"/>
      <c r="P76" s="75"/>
    </row>
    <row r="77">
      <c r="A77" s="75"/>
      <c r="B77" s="75"/>
      <c r="C77" s="75"/>
      <c r="D77" s="75"/>
      <c r="E77" s="75"/>
      <c r="F77" s="75"/>
      <c r="G77" s="75"/>
      <c r="H77" s="75"/>
      <c r="I77" s="75"/>
      <c r="J77" s="75"/>
      <c r="K77" s="75"/>
      <c r="L77" s="75"/>
      <c r="M77" s="75"/>
      <c r="N77" s="75"/>
      <c r="O77" s="75"/>
      <c r="P77" s="75"/>
    </row>
    <row r="78">
      <c r="A78" s="75"/>
      <c r="B78" s="75"/>
      <c r="C78" s="75"/>
      <c r="D78" s="75"/>
      <c r="E78" s="75"/>
      <c r="F78" s="75"/>
      <c r="G78" s="75"/>
      <c r="H78" s="75"/>
      <c r="I78" s="75"/>
      <c r="J78" s="75"/>
      <c r="K78" s="75"/>
      <c r="L78" s="75"/>
      <c r="M78" s="75"/>
      <c r="N78" s="75"/>
      <c r="O78" s="75"/>
      <c r="P78" s="75"/>
    </row>
    <row r="79">
      <c r="A79" s="75"/>
      <c r="B79" s="75"/>
      <c r="C79" s="75"/>
      <c r="D79" s="75"/>
      <c r="E79" s="75"/>
      <c r="F79" s="75"/>
      <c r="G79" s="75"/>
      <c r="H79" s="75"/>
      <c r="I79" s="75"/>
      <c r="J79" s="75"/>
      <c r="K79" s="75"/>
      <c r="L79" s="75"/>
      <c r="M79" s="75"/>
      <c r="N79" s="75"/>
      <c r="O79" s="75"/>
      <c r="P79" s="75"/>
    </row>
    <row r="80">
      <c r="A80" s="75"/>
      <c r="B80" s="75"/>
      <c r="C80" s="75"/>
      <c r="D80" s="75"/>
      <c r="E80" s="75"/>
      <c r="F80" s="75"/>
      <c r="G80" s="75"/>
      <c r="H80" s="75"/>
      <c r="I80" s="75"/>
      <c r="J80" s="75"/>
      <c r="K80" s="75"/>
      <c r="L80" s="75"/>
      <c r="M80" s="75"/>
      <c r="N80" s="75"/>
      <c r="O80" s="75"/>
      <c r="P80" s="75"/>
    </row>
    <row r="81">
      <c r="A81" s="75"/>
      <c r="B81" s="75"/>
      <c r="C81" s="75"/>
      <c r="D81" s="75"/>
      <c r="E81" s="75"/>
      <c r="F81" s="75"/>
      <c r="G81" s="75"/>
      <c r="H81" s="75"/>
      <c r="I81" s="75"/>
      <c r="J81" s="75"/>
      <c r="K81" s="75"/>
      <c r="L81" s="75"/>
      <c r="M81" s="75"/>
      <c r="N81" s="75"/>
      <c r="O81" s="75"/>
      <c r="P81" s="75"/>
    </row>
    <row r="82">
      <c r="A82" s="75"/>
      <c r="B82" s="75"/>
      <c r="C82" s="75"/>
      <c r="D82" s="75"/>
      <c r="E82" s="75"/>
      <c r="F82" s="75"/>
      <c r="G82" s="75"/>
      <c r="H82" s="75"/>
      <c r="I82" s="75"/>
      <c r="J82" s="75"/>
      <c r="K82" s="75"/>
      <c r="L82" s="75"/>
      <c r="M82" s="75"/>
      <c r="N82" s="75"/>
      <c r="O82" s="75"/>
      <c r="P82" s="75"/>
    </row>
    <row r="83">
      <c r="A83" s="75"/>
      <c r="B83" s="75"/>
      <c r="C83" s="75"/>
      <c r="D83" s="75"/>
      <c r="E83" s="75"/>
      <c r="F83" s="75"/>
      <c r="G83" s="75"/>
      <c r="H83" s="75"/>
      <c r="I83" s="75"/>
      <c r="J83" s="75"/>
      <c r="K83" s="75"/>
      <c r="L83" s="75"/>
      <c r="M83" s="75"/>
      <c r="N83" s="75"/>
      <c r="O83" s="75"/>
      <c r="P83" s="75"/>
    </row>
    <row r="84">
      <c r="A84" s="75"/>
      <c r="B84" s="75"/>
      <c r="C84" s="75"/>
      <c r="D84" s="75"/>
      <c r="E84" s="75"/>
      <c r="F84" s="75"/>
      <c r="G84" s="75"/>
      <c r="H84" s="75"/>
      <c r="I84" s="75"/>
      <c r="J84" s="75"/>
      <c r="K84" s="75"/>
      <c r="L84" s="75"/>
      <c r="M84" s="75"/>
      <c r="N84" s="75"/>
      <c r="O84" s="75"/>
      <c r="P84" s="75"/>
    </row>
    <row r="85">
      <c r="A85" s="75"/>
      <c r="B85" s="75"/>
      <c r="C85" s="75"/>
      <c r="D85" s="75"/>
      <c r="E85" s="75"/>
      <c r="F85" s="75"/>
      <c r="G85" s="75"/>
      <c r="H85" s="75"/>
      <c r="I85" s="75"/>
      <c r="J85" s="75"/>
      <c r="K85" s="75"/>
      <c r="L85" s="75"/>
      <c r="M85" s="75"/>
      <c r="N85" s="75"/>
      <c r="O85" s="75"/>
      <c r="P85" s="75"/>
    </row>
    <row r="86">
      <c r="A86" s="75"/>
      <c r="B86" s="75"/>
      <c r="C86" s="75"/>
      <c r="D86" s="75"/>
      <c r="E86" s="75"/>
      <c r="F86" s="75"/>
      <c r="G86" s="75"/>
      <c r="H86" s="75"/>
      <c r="I86" s="75"/>
      <c r="J86" s="75"/>
      <c r="K86" s="75"/>
      <c r="L86" s="75"/>
      <c r="M86" s="75"/>
      <c r="N86" s="75"/>
      <c r="O86" s="75"/>
      <c r="P86" s="75"/>
    </row>
    <row r="87">
      <c r="A87" s="75"/>
      <c r="B87" s="75"/>
      <c r="C87" s="75"/>
      <c r="D87" s="75"/>
      <c r="E87" s="75"/>
      <c r="F87" s="75"/>
      <c r="G87" s="75"/>
      <c r="H87" s="75"/>
      <c r="I87" s="75"/>
      <c r="J87" s="75"/>
      <c r="K87" s="75"/>
      <c r="L87" s="75"/>
      <c r="M87" s="75"/>
      <c r="N87" s="75"/>
      <c r="O87" s="75"/>
      <c r="P87" s="75"/>
    </row>
    <row r="88">
      <c r="A88" s="75"/>
      <c r="B88" s="75"/>
      <c r="C88" s="75"/>
      <c r="D88" s="75"/>
      <c r="E88" s="75"/>
      <c r="F88" s="75"/>
      <c r="G88" s="75"/>
      <c r="H88" s="75"/>
      <c r="I88" s="75"/>
      <c r="J88" s="75"/>
      <c r="K88" s="75"/>
      <c r="L88" s="75"/>
      <c r="M88" s="75"/>
      <c r="N88" s="75"/>
      <c r="O88" s="75"/>
      <c r="P88" s="75"/>
    </row>
    <row r="89">
      <c r="A89" s="75"/>
      <c r="B89" s="75"/>
      <c r="C89" s="75"/>
      <c r="D89" s="75"/>
      <c r="E89" s="75"/>
      <c r="F89" s="75"/>
      <c r="G89" s="75"/>
      <c r="H89" s="75"/>
      <c r="I89" s="75"/>
      <c r="J89" s="75"/>
      <c r="K89" s="75"/>
      <c r="L89" s="75"/>
      <c r="M89" s="75"/>
      <c r="N89" s="75"/>
      <c r="O89" s="75"/>
      <c r="P89" s="75"/>
    </row>
    <row r="90">
      <c r="A90" s="75"/>
      <c r="B90" s="75"/>
      <c r="C90" s="75"/>
      <c r="D90" s="75"/>
      <c r="E90" s="75"/>
      <c r="F90" s="75"/>
      <c r="G90" s="75"/>
      <c r="H90" s="75"/>
      <c r="I90" s="75"/>
      <c r="J90" s="75"/>
      <c r="K90" s="75"/>
      <c r="L90" s="75"/>
      <c r="M90" s="75"/>
      <c r="N90" s="75"/>
      <c r="O90" s="75"/>
      <c r="P90" s="75"/>
    </row>
    <row r="91">
      <c r="A91" s="75"/>
      <c r="B91" s="75"/>
      <c r="C91" s="75"/>
      <c r="D91" s="75"/>
      <c r="E91" s="75"/>
      <c r="F91" s="75"/>
      <c r="G91" s="75"/>
      <c r="H91" s="75"/>
      <c r="I91" s="75"/>
      <c r="J91" s="75"/>
      <c r="K91" s="75"/>
      <c r="L91" s="75"/>
      <c r="M91" s="75"/>
      <c r="N91" s="75"/>
      <c r="O91" s="75"/>
      <c r="P91" s="75"/>
    </row>
    <row r="92">
      <c r="A92" s="75"/>
      <c r="B92" s="75"/>
      <c r="C92" s="75"/>
      <c r="D92" s="75"/>
      <c r="E92" s="75"/>
      <c r="F92" s="75"/>
      <c r="G92" s="75"/>
      <c r="H92" s="75"/>
      <c r="I92" s="75"/>
      <c r="J92" s="75"/>
      <c r="K92" s="75"/>
      <c r="L92" s="75"/>
      <c r="M92" s="75"/>
      <c r="N92" s="75"/>
      <c r="O92" s="75"/>
      <c r="P92" s="75"/>
    </row>
    <row r="93">
      <c r="A93" s="75"/>
      <c r="B93" s="75"/>
      <c r="C93" s="75"/>
      <c r="D93" s="75"/>
      <c r="E93" s="75"/>
      <c r="F93" s="75"/>
      <c r="G93" s="75"/>
      <c r="H93" s="75"/>
      <c r="I93" s="75"/>
      <c r="J93" s="75"/>
      <c r="K93" s="75"/>
      <c r="L93" s="75"/>
      <c r="M93" s="75"/>
      <c r="N93" s="75"/>
      <c r="O93" s="75"/>
      <c r="P93" s="75"/>
    </row>
    <row r="94">
      <c r="A94" s="75"/>
      <c r="B94" s="75"/>
      <c r="C94" s="75"/>
      <c r="D94" s="75"/>
      <c r="E94" s="75"/>
      <c r="F94" s="75"/>
      <c r="G94" s="75"/>
      <c r="H94" s="75"/>
      <c r="I94" s="75"/>
      <c r="J94" s="75"/>
      <c r="K94" s="75"/>
      <c r="L94" s="75"/>
      <c r="M94" s="75"/>
      <c r="N94" s="75"/>
      <c r="O94" s="75"/>
      <c r="P94" s="75"/>
    </row>
    <row r="95">
      <c r="A95" s="75"/>
      <c r="B95" s="75"/>
      <c r="C95" s="75"/>
      <c r="D95" s="75"/>
      <c r="E95" s="75"/>
      <c r="F95" s="75"/>
      <c r="G95" s="75"/>
      <c r="H95" s="75"/>
      <c r="I95" s="75"/>
      <c r="J95" s="75"/>
      <c r="K95" s="75"/>
      <c r="L95" s="75"/>
      <c r="M95" s="75"/>
      <c r="N95" s="75"/>
      <c r="O95" s="75"/>
      <c r="P95" s="75"/>
    </row>
    <row r="96">
      <c r="A96" s="75"/>
      <c r="B96" s="75"/>
      <c r="C96" s="75"/>
      <c r="D96" s="75"/>
      <c r="E96" s="75"/>
      <c r="F96" s="75"/>
      <c r="G96" s="75"/>
      <c r="H96" s="75"/>
      <c r="I96" s="75"/>
      <c r="J96" s="75"/>
      <c r="K96" s="75"/>
      <c r="L96" s="75"/>
      <c r="M96" s="75"/>
      <c r="N96" s="75"/>
      <c r="O96" s="75"/>
      <c r="P96" s="75"/>
    </row>
    <row r="97">
      <c r="A97" s="75"/>
      <c r="B97" s="75"/>
      <c r="C97" s="75"/>
      <c r="D97" s="75"/>
      <c r="E97" s="75"/>
      <c r="F97" s="75"/>
      <c r="G97" s="75"/>
      <c r="H97" s="75"/>
      <c r="I97" s="75"/>
      <c r="J97" s="75"/>
      <c r="K97" s="75"/>
      <c r="L97" s="75"/>
      <c r="M97" s="75"/>
      <c r="N97" s="75"/>
      <c r="O97" s="75"/>
      <c r="P97" s="75"/>
    </row>
    <row r="98">
      <c r="A98" s="75"/>
      <c r="B98" s="75"/>
      <c r="C98" s="75"/>
      <c r="D98" s="75"/>
      <c r="E98" s="75"/>
      <c r="F98" s="75"/>
      <c r="G98" s="75"/>
      <c r="H98" s="75"/>
      <c r="I98" s="75"/>
      <c r="J98" s="75"/>
      <c r="K98" s="75"/>
      <c r="L98" s="75"/>
      <c r="M98" s="75"/>
      <c r="N98" s="75"/>
      <c r="O98" s="75"/>
      <c r="P98" s="75"/>
    </row>
    <row r="99">
      <c r="A99" s="75"/>
      <c r="B99" s="75"/>
      <c r="C99" s="75"/>
      <c r="D99" s="75"/>
      <c r="E99" s="75"/>
      <c r="F99" s="75"/>
      <c r="G99" s="75"/>
      <c r="H99" s="75"/>
      <c r="I99" s="75"/>
      <c r="J99" s="75"/>
      <c r="K99" s="75"/>
      <c r="L99" s="75"/>
      <c r="M99" s="75"/>
      <c r="N99" s="75"/>
      <c r="O99" s="75"/>
      <c r="P99" s="75"/>
    </row>
    <row r="100">
      <c r="A100" s="75"/>
      <c r="B100" s="75"/>
      <c r="C100" s="75"/>
      <c r="D100" s="75"/>
      <c r="E100" s="75"/>
      <c r="F100" s="75"/>
      <c r="G100" s="75"/>
      <c r="H100" s="75"/>
      <c r="I100" s="75"/>
      <c r="J100" s="75"/>
      <c r="K100" s="75"/>
      <c r="L100" s="75"/>
      <c r="M100" s="75"/>
      <c r="N100" s="75"/>
      <c r="O100" s="75"/>
      <c r="P100" s="75"/>
    </row>
    <row r="101">
      <c r="A101" s="75"/>
      <c r="B101" s="75"/>
      <c r="C101" s="75"/>
      <c r="D101" s="75"/>
      <c r="E101" s="75"/>
      <c r="F101" s="75"/>
      <c r="G101" s="75"/>
      <c r="H101" s="75"/>
      <c r="I101" s="75"/>
      <c r="J101" s="75"/>
      <c r="K101" s="75"/>
      <c r="L101" s="75"/>
      <c r="M101" s="75"/>
      <c r="N101" s="75"/>
      <c r="O101" s="75"/>
      <c r="P101" s="75"/>
    </row>
    <row r="102">
      <c r="A102" s="75"/>
      <c r="B102" s="75"/>
      <c r="C102" s="75"/>
      <c r="D102" s="75"/>
      <c r="E102" s="75"/>
      <c r="F102" s="75"/>
      <c r="G102" s="75"/>
      <c r="H102" s="75"/>
      <c r="I102" s="75"/>
      <c r="J102" s="75"/>
      <c r="K102" s="75"/>
      <c r="L102" s="75"/>
      <c r="M102" s="75"/>
      <c r="N102" s="75"/>
      <c r="O102" s="75"/>
      <c r="P102" s="75"/>
    </row>
    <row r="103">
      <c r="A103" s="75"/>
      <c r="B103" s="75"/>
      <c r="C103" s="75"/>
      <c r="D103" s="75"/>
      <c r="E103" s="75"/>
      <c r="F103" s="75"/>
      <c r="G103" s="75"/>
      <c r="H103" s="75"/>
      <c r="I103" s="75"/>
      <c r="J103" s="75"/>
      <c r="K103" s="75"/>
      <c r="L103" s="75"/>
      <c r="M103" s="75"/>
      <c r="N103" s="75"/>
      <c r="O103" s="75"/>
      <c r="P103" s="75"/>
    </row>
    <row r="104">
      <c r="A104" s="75"/>
      <c r="B104" s="75"/>
      <c r="C104" s="75"/>
      <c r="D104" s="75"/>
      <c r="E104" s="75"/>
      <c r="F104" s="75"/>
      <c r="G104" s="75"/>
      <c r="H104" s="75"/>
      <c r="I104" s="75"/>
      <c r="J104" s="75"/>
      <c r="K104" s="75"/>
      <c r="L104" s="75"/>
      <c r="M104" s="75"/>
      <c r="N104" s="75"/>
      <c r="O104" s="75"/>
      <c r="P104" s="75"/>
    </row>
    <row r="105">
      <c r="A105" s="75"/>
      <c r="B105" s="75"/>
      <c r="C105" s="75"/>
      <c r="D105" s="75"/>
      <c r="E105" s="75"/>
      <c r="F105" s="75"/>
      <c r="G105" s="75"/>
      <c r="H105" s="75"/>
      <c r="I105" s="75"/>
      <c r="J105" s="75"/>
      <c r="K105" s="75"/>
      <c r="L105" s="75"/>
      <c r="M105" s="75"/>
      <c r="N105" s="75"/>
      <c r="O105" s="75"/>
      <c r="P105" s="75"/>
    </row>
    <row r="106">
      <c r="A106" s="75"/>
      <c r="B106" s="75"/>
      <c r="C106" s="75"/>
      <c r="D106" s="75"/>
      <c r="E106" s="75"/>
      <c r="F106" s="75"/>
      <c r="G106" s="75"/>
      <c r="H106" s="75"/>
      <c r="I106" s="75"/>
      <c r="J106" s="75"/>
      <c r="K106" s="75"/>
      <c r="L106" s="75"/>
      <c r="M106" s="75"/>
      <c r="N106" s="75"/>
      <c r="O106" s="75"/>
      <c r="P106" s="75"/>
    </row>
    <row r="107">
      <c r="A107" s="75"/>
      <c r="B107" s="75"/>
      <c r="C107" s="75"/>
      <c r="D107" s="75"/>
      <c r="E107" s="75"/>
      <c r="F107" s="75"/>
      <c r="G107" s="75"/>
      <c r="H107" s="75"/>
      <c r="I107" s="75"/>
      <c r="J107" s="75"/>
      <c r="K107" s="75"/>
      <c r="L107" s="75"/>
      <c r="M107" s="75"/>
      <c r="N107" s="75"/>
      <c r="O107" s="75"/>
      <c r="P107" s="75"/>
    </row>
    <row r="108">
      <c r="A108" s="75"/>
      <c r="B108" s="75"/>
      <c r="C108" s="75"/>
      <c r="D108" s="75"/>
      <c r="E108" s="75"/>
      <c r="F108" s="75"/>
      <c r="G108" s="75"/>
      <c r="H108" s="75"/>
      <c r="I108" s="75"/>
      <c r="J108" s="75"/>
      <c r="K108" s="75"/>
      <c r="L108" s="75"/>
      <c r="M108" s="75"/>
      <c r="N108" s="75"/>
      <c r="O108" s="75"/>
      <c r="P108" s="75"/>
    </row>
    <row r="109">
      <c r="A109" s="75"/>
      <c r="B109" s="75"/>
      <c r="C109" s="75"/>
      <c r="D109" s="75"/>
      <c r="E109" s="75"/>
      <c r="F109" s="75"/>
      <c r="G109" s="75"/>
      <c r="H109" s="75"/>
      <c r="I109" s="75"/>
      <c r="J109" s="75"/>
      <c r="K109" s="75"/>
      <c r="L109" s="75"/>
      <c r="M109" s="75"/>
      <c r="N109" s="75"/>
      <c r="O109" s="75"/>
      <c r="P109" s="75"/>
    </row>
    <row r="110">
      <c r="A110" s="75"/>
      <c r="B110" s="75"/>
      <c r="C110" s="75"/>
      <c r="D110" s="75"/>
      <c r="E110" s="75"/>
      <c r="F110" s="75"/>
      <c r="G110" s="75"/>
      <c r="H110" s="75"/>
      <c r="I110" s="75"/>
      <c r="J110" s="75"/>
      <c r="K110" s="75"/>
      <c r="L110" s="75"/>
      <c r="M110" s="75"/>
      <c r="N110" s="75"/>
      <c r="O110" s="75"/>
      <c r="P110" s="75"/>
    </row>
    <row r="111">
      <c r="A111" s="75"/>
      <c r="B111" s="75"/>
      <c r="C111" s="75"/>
      <c r="D111" s="75"/>
      <c r="E111" s="75"/>
      <c r="F111" s="75"/>
      <c r="G111" s="75"/>
      <c r="H111" s="75"/>
      <c r="I111" s="75"/>
      <c r="J111" s="75"/>
      <c r="K111" s="75"/>
      <c r="L111" s="75"/>
      <c r="M111" s="75"/>
      <c r="N111" s="75"/>
      <c r="O111" s="75"/>
      <c r="P111" s="75"/>
    </row>
    <row r="112">
      <c r="A112" s="75"/>
      <c r="B112" s="75"/>
      <c r="C112" s="75"/>
      <c r="D112" s="75"/>
      <c r="E112" s="75"/>
      <c r="F112" s="75"/>
      <c r="G112" s="75"/>
      <c r="H112" s="75"/>
      <c r="I112" s="75"/>
      <c r="J112" s="75"/>
      <c r="K112" s="75"/>
      <c r="L112" s="75"/>
      <c r="M112" s="75"/>
      <c r="N112" s="75"/>
      <c r="O112" s="75"/>
      <c r="P112" s="75"/>
    </row>
    <row r="113">
      <c r="A113" s="75"/>
      <c r="B113" s="75"/>
      <c r="C113" s="75"/>
      <c r="D113" s="75"/>
      <c r="E113" s="75"/>
      <c r="F113" s="75"/>
      <c r="G113" s="75"/>
      <c r="H113" s="75"/>
      <c r="I113" s="75"/>
      <c r="J113" s="75"/>
      <c r="K113" s="75"/>
      <c r="L113" s="75"/>
      <c r="M113" s="75"/>
      <c r="N113" s="75"/>
      <c r="O113" s="75"/>
      <c r="P113" s="75"/>
    </row>
    <row r="114">
      <c r="A114" s="75"/>
      <c r="B114" s="75"/>
      <c r="C114" s="75"/>
      <c r="D114" s="75"/>
      <c r="E114" s="75"/>
      <c r="F114" s="75"/>
      <c r="G114" s="75"/>
      <c r="H114" s="75"/>
      <c r="I114" s="75"/>
      <c r="J114" s="75"/>
      <c r="K114" s="75"/>
      <c r="L114" s="75"/>
      <c r="M114" s="75"/>
      <c r="N114" s="75"/>
      <c r="O114" s="75"/>
      <c r="P114" s="75"/>
    </row>
    <row r="115">
      <c r="A115" s="75"/>
      <c r="B115" s="75"/>
      <c r="C115" s="75"/>
      <c r="D115" s="75"/>
      <c r="E115" s="75"/>
      <c r="F115" s="75"/>
      <c r="G115" s="75"/>
      <c r="H115" s="75"/>
      <c r="I115" s="75"/>
      <c r="J115" s="75"/>
      <c r="K115" s="75"/>
      <c r="L115" s="75"/>
      <c r="M115" s="75"/>
      <c r="N115" s="75"/>
      <c r="O115" s="75"/>
      <c r="P115" s="75"/>
    </row>
    <row r="116">
      <c r="A116" s="75"/>
      <c r="B116" s="75"/>
      <c r="C116" s="75"/>
      <c r="D116" s="75"/>
      <c r="E116" s="75"/>
      <c r="F116" s="75"/>
      <c r="G116" s="75"/>
      <c r="H116" s="75"/>
      <c r="I116" s="75"/>
      <c r="J116" s="75"/>
      <c r="K116" s="75"/>
      <c r="L116" s="75"/>
      <c r="M116" s="75"/>
      <c r="N116" s="75"/>
      <c r="O116" s="75"/>
      <c r="P116" s="75"/>
    </row>
    <row r="117">
      <c r="A117" s="75"/>
      <c r="B117" s="75"/>
      <c r="C117" s="75"/>
      <c r="D117" s="75"/>
      <c r="E117" s="75"/>
      <c r="F117" s="75"/>
      <c r="G117" s="75"/>
      <c r="H117" s="75"/>
      <c r="I117" s="75"/>
      <c r="J117" s="75"/>
      <c r="K117" s="75"/>
      <c r="L117" s="75"/>
      <c r="M117" s="75"/>
      <c r="N117" s="75"/>
      <c r="O117" s="75"/>
      <c r="P117" s="75"/>
    </row>
    <row r="118">
      <c r="A118" s="75"/>
      <c r="B118" s="75"/>
      <c r="C118" s="75"/>
      <c r="D118" s="75"/>
      <c r="E118" s="75"/>
      <c r="F118" s="75"/>
      <c r="G118" s="75"/>
      <c r="H118" s="75"/>
      <c r="I118" s="75"/>
      <c r="J118" s="75"/>
      <c r="K118" s="75"/>
      <c r="L118" s="75"/>
      <c r="M118" s="75"/>
      <c r="N118" s="75"/>
      <c r="O118" s="75"/>
      <c r="P118" s="75"/>
    </row>
    <row r="119">
      <c r="A119" s="75"/>
      <c r="B119" s="75"/>
      <c r="C119" s="75"/>
      <c r="D119" s="75"/>
      <c r="E119" s="75"/>
      <c r="F119" s="75"/>
      <c r="G119" s="75"/>
      <c r="H119" s="75"/>
      <c r="I119" s="75"/>
      <c r="J119" s="75"/>
      <c r="K119" s="75"/>
      <c r="L119" s="75"/>
      <c r="M119" s="75"/>
      <c r="N119" s="75"/>
      <c r="O119" s="75"/>
      <c r="P119" s="75"/>
    </row>
    <row r="120">
      <c r="A120" s="75"/>
      <c r="B120" s="75"/>
      <c r="C120" s="75"/>
      <c r="D120" s="75"/>
      <c r="E120" s="75"/>
      <c r="F120" s="75"/>
      <c r="G120" s="75"/>
      <c r="H120" s="75"/>
      <c r="I120" s="75"/>
      <c r="J120" s="75"/>
      <c r="K120" s="75"/>
      <c r="L120" s="75"/>
      <c r="M120" s="75"/>
      <c r="N120" s="75"/>
      <c r="O120" s="75"/>
      <c r="P120" s="75"/>
    </row>
    <row r="121">
      <c r="A121" s="75"/>
      <c r="B121" s="75"/>
      <c r="C121" s="75"/>
      <c r="D121" s="75"/>
      <c r="E121" s="75"/>
      <c r="F121" s="75"/>
      <c r="G121" s="75"/>
      <c r="H121" s="75"/>
      <c r="I121" s="75"/>
      <c r="J121" s="75"/>
      <c r="K121" s="75"/>
      <c r="L121" s="75"/>
      <c r="M121" s="75"/>
      <c r="N121" s="75"/>
      <c r="O121" s="75"/>
      <c r="P121" s="75"/>
    </row>
    <row r="122">
      <c r="A122" s="75"/>
      <c r="B122" s="75"/>
      <c r="C122" s="75"/>
      <c r="D122" s="75"/>
      <c r="E122" s="75"/>
      <c r="F122" s="75"/>
      <c r="G122" s="75"/>
      <c r="H122" s="75"/>
      <c r="I122" s="75"/>
      <c r="J122" s="75"/>
      <c r="K122" s="75"/>
      <c r="L122" s="75"/>
      <c r="M122" s="75"/>
      <c r="N122" s="75"/>
      <c r="O122" s="75"/>
      <c r="P122" s="75"/>
    </row>
    <row r="123">
      <c r="A123" s="75"/>
      <c r="B123" s="75"/>
      <c r="C123" s="75"/>
      <c r="D123" s="75"/>
      <c r="E123" s="75"/>
      <c r="F123" s="75"/>
      <c r="G123" s="75"/>
      <c r="H123" s="75"/>
      <c r="I123" s="75"/>
      <c r="J123" s="75"/>
      <c r="K123" s="75"/>
      <c r="L123" s="75"/>
      <c r="M123" s="75"/>
      <c r="N123" s="75"/>
      <c r="O123" s="75"/>
      <c r="P123" s="75"/>
    </row>
    <row r="124">
      <c r="A124" s="75"/>
      <c r="B124" s="75"/>
      <c r="C124" s="75"/>
      <c r="D124" s="75"/>
      <c r="E124" s="75"/>
      <c r="F124" s="75"/>
      <c r="G124" s="75"/>
      <c r="H124" s="75"/>
      <c r="I124" s="75"/>
      <c r="J124" s="75"/>
      <c r="K124" s="75"/>
      <c r="L124" s="75"/>
      <c r="M124" s="75"/>
      <c r="N124" s="75"/>
      <c r="O124" s="75"/>
      <c r="P124" s="75"/>
    </row>
    <row r="125">
      <c r="A125" s="75"/>
      <c r="B125" s="75"/>
      <c r="C125" s="75"/>
      <c r="D125" s="75"/>
      <c r="E125" s="75"/>
      <c r="F125" s="75"/>
      <c r="G125" s="75"/>
      <c r="H125" s="75"/>
      <c r="I125" s="75"/>
      <c r="J125" s="75"/>
      <c r="K125" s="75"/>
      <c r="L125" s="75"/>
      <c r="M125" s="75"/>
      <c r="N125" s="75"/>
      <c r="O125" s="75"/>
      <c r="P125" s="75"/>
    </row>
    <row r="126">
      <c r="A126" s="75"/>
      <c r="B126" s="75"/>
      <c r="C126" s="75"/>
      <c r="D126" s="75"/>
      <c r="E126" s="75"/>
      <c r="F126" s="75"/>
      <c r="G126" s="75"/>
      <c r="H126" s="75"/>
      <c r="I126" s="75"/>
      <c r="J126" s="75"/>
      <c r="K126" s="75"/>
      <c r="L126" s="75"/>
      <c r="M126" s="75"/>
      <c r="N126" s="75"/>
      <c r="O126" s="75"/>
      <c r="P126" s="75"/>
    </row>
    <row r="127">
      <c r="A127" s="75"/>
      <c r="B127" s="75"/>
      <c r="C127" s="75"/>
      <c r="D127" s="75"/>
      <c r="E127" s="75"/>
      <c r="F127" s="75"/>
      <c r="G127" s="75"/>
      <c r="H127" s="75"/>
      <c r="I127" s="75"/>
      <c r="J127" s="75"/>
      <c r="K127" s="75"/>
      <c r="L127" s="75"/>
      <c r="M127" s="75"/>
      <c r="N127" s="75"/>
      <c r="O127" s="75"/>
      <c r="P127" s="75"/>
    </row>
    <row r="128">
      <c r="A128" s="75"/>
      <c r="B128" s="75"/>
      <c r="C128" s="75"/>
      <c r="D128" s="75"/>
      <c r="E128" s="75"/>
      <c r="F128" s="75"/>
      <c r="G128" s="75"/>
      <c r="H128" s="75"/>
      <c r="I128" s="75"/>
      <c r="J128" s="75"/>
      <c r="K128" s="75"/>
      <c r="L128" s="75"/>
      <c r="M128" s="75"/>
      <c r="N128" s="75"/>
      <c r="O128" s="75"/>
      <c r="P128" s="75"/>
    </row>
    <row r="129">
      <c r="A129" s="75"/>
      <c r="B129" s="75"/>
      <c r="C129" s="75"/>
      <c r="D129" s="75"/>
      <c r="E129" s="75"/>
      <c r="F129" s="75"/>
      <c r="G129" s="75"/>
      <c r="H129" s="75"/>
      <c r="I129" s="75"/>
      <c r="J129" s="75"/>
      <c r="K129" s="75"/>
      <c r="L129" s="75"/>
      <c r="M129" s="75"/>
      <c r="N129" s="75"/>
      <c r="O129" s="75"/>
      <c r="P129" s="75"/>
    </row>
    <row r="130">
      <c r="A130" s="75"/>
      <c r="B130" s="75"/>
      <c r="C130" s="75"/>
      <c r="D130" s="75"/>
      <c r="E130" s="75"/>
      <c r="F130" s="75"/>
      <c r="G130" s="75"/>
      <c r="H130" s="75"/>
      <c r="I130" s="75"/>
      <c r="J130" s="75"/>
      <c r="K130" s="75"/>
      <c r="L130" s="75"/>
      <c r="M130" s="75"/>
      <c r="N130" s="75"/>
      <c r="O130" s="75"/>
      <c r="P130" s="75"/>
    </row>
    <row r="131">
      <c r="A131" s="75"/>
      <c r="B131" s="75"/>
      <c r="C131" s="75"/>
      <c r="D131" s="75"/>
      <c r="E131" s="75"/>
      <c r="F131" s="75"/>
      <c r="G131" s="75"/>
      <c r="H131" s="75"/>
      <c r="I131" s="75"/>
      <c r="J131" s="75"/>
      <c r="K131" s="75"/>
      <c r="L131" s="75"/>
      <c r="M131" s="75"/>
      <c r="N131" s="75"/>
      <c r="O131" s="75"/>
      <c r="P131" s="75"/>
    </row>
    <row r="132">
      <c r="A132" s="75"/>
      <c r="B132" s="75"/>
      <c r="C132" s="75"/>
      <c r="D132" s="75"/>
      <c r="E132" s="75"/>
      <c r="F132" s="75"/>
      <c r="G132" s="75"/>
      <c r="H132" s="75"/>
      <c r="I132" s="75"/>
      <c r="J132" s="75"/>
      <c r="K132" s="75"/>
      <c r="L132" s="75"/>
      <c r="M132" s="75"/>
      <c r="N132" s="75"/>
      <c r="O132" s="75"/>
      <c r="P132" s="75"/>
    </row>
    <row r="133">
      <c r="A133" s="75"/>
      <c r="B133" s="75"/>
      <c r="C133" s="75"/>
      <c r="D133" s="75"/>
      <c r="E133" s="75"/>
      <c r="F133" s="75"/>
      <c r="G133" s="75"/>
      <c r="H133" s="75"/>
      <c r="I133" s="75"/>
      <c r="J133" s="75"/>
      <c r="K133" s="75"/>
      <c r="L133" s="75"/>
      <c r="M133" s="75"/>
      <c r="N133" s="75"/>
      <c r="O133" s="75"/>
      <c r="P133" s="75"/>
    </row>
    <row r="134">
      <c r="A134" s="75"/>
      <c r="B134" s="75"/>
      <c r="C134" s="75"/>
      <c r="D134" s="75"/>
      <c r="E134" s="75"/>
      <c r="F134" s="75"/>
      <c r="G134" s="75"/>
      <c r="H134" s="75"/>
      <c r="I134" s="75"/>
      <c r="J134" s="75"/>
      <c r="K134" s="75"/>
      <c r="L134" s="75"/>
      <c r="M134" s="75"/>
      <c r="N134" s="75"/>
      <c r="O134" s="75"/>
      <c r="P134" s="75"/>
    </row>
    <row r="135">
      <c r="A135" s="75"/>
      <c r="B135" s="75"/>
      <c r="C135" s="75"/>
      <c r="D135" s="75"/>
      <c r="E135" s="75"/>
      <c r="F135" s="75"/>
      <c r="G135" s="75"/>
      <c r="H135" s="75"/>
      <c r="I135" s="75"/>
      <c r="J135" s="75"/>
      <c r="K135" s="75"/>
      <c r="L135" s="75"/>
      <c r="M135" s="75"/>
      <c r="N135" s="75"/>
      <c r="O135" s="75"/>
      <c r="P135" s="75"/>
    </row>
    <row r="136">
      <c r="A136" s="75"/>
      <c r="B136" s="75"/>
      <c r="C136" s="75"/>
      <c r="D136" s="75"/>
      <c r="E136" s="75"/>
      <c r="F136" s="75"/>
      <c r="G136" s="75"/>
      <c r="H136" s="75"/>
      <c r="I136" s="75"/>
      <c r="J136" s="75"/>
      <c r="K136" s="75"/>
      <c r="L136" s="75"/>
      <c r="M136" s="75"/>
      <c r="N136" s="75"/>
      <c r="O136" s="75"/>
      <c r="P136" s="75"/>
    </row>
    <row r="137">
      <c r="A137" s="75"/>
      <c r="B137" s="75"/>
      <c r="C137" s="75"/>
      <c r="D137" s="75"/>
      <c r="E137" s="75"/>
      <c r="F137" s="75"/>
      <c r="G137" s="75"/>
      <c r="H137" s="75"/>
      <c r="I137" s="75"/>
      <c r="J137" s="75"/>
      <c r="K137" s="75"/>
      <c r="L137" s="75"/>
      <c r="M137" s="75"/>
      <c r="N137" s="75"/>
      <c r="O137" s="75"/>
      <c r="P137" s="75"/>
    </row>
    <row r="138">
      <c r="A138" s="75"/>
      <c r="B138" s="75"/>
      <c r="C138" s="75"/>
      <c r="D138" s="75"/>
      <c r="E138" s="75"/>
      <c r="F138" s="75"/>
      <c r="G138" s="75"/>
      <c r="H138" s="75"/>
      <c r="I138" s="75"/>
      <c r="J138" s="75"/>
      <c r="K138" s="75"/>
      <c r="L138" s="75"/>
      <c r="M138" s="75"/>
      <c r="N138" s="75"/>
      <c r="O138" s="75"/>
      <c r="P138" s="75"/>
    </row>
    <row r="139">
      <c r="A139" s="75"/>
      <c r="B139" s="75"/>
      <c r="C139" s="75"/>
      <c r="D139" s="75"/>
      <c r="E139" s="75"/>
      <c r="F139" s="75"/>
      <c r="G139" s="75"/>
      <c r="H139" s="75"/>
      <c r="I139" s="75"/>
      <c r="J139" s="75"/>
      <c r="K139" s="75"/>
      <c r="L139" s="75"/>
      <c r="M139" s="75"/>
      <c r="N139" s="75"/>
      <c r="O139" s="75"/>
      <c r="P139" s="75"/>
    </row>
    <row r="140">
      <c r="A140" s="75"/>
      <c r="B140" s="75"/>
      <c r="C140" s="75"/>
      <c r="D140" s="75"/>
      <c r="E140" s="75"/>
      <c r="F140" s="75"/>
      <c r="G140" s="75"/>
      <c r="H140" s="75"/>
      <c r="I140" s="75"/>
      <c r="J140" s="75"/>
      <c r="K140" s="75"/>
      <c r="L140" s="75"/>
      <c r="M140" s="75"/>
      <c r="N140" s="75"/>
      <c r="O140" s="75"/>
      <c r="P140" s="75"/>
    </row>
    <row r="141">
      <c r="A141" s="75"/>
      <c r="B141" s="75"/>
      <c r="C141" s="75"/>
      <c r="D141" s="75"/>
      <c r="E141" s="75"/>
      <c r="F141" s="75"/>
      <c r="G141" s="75"/>
      <c r="H141" s="75"/>
      <c r="I141" s="75"/>
      <c r="J141" s="75"/>
      <c r="K141" s="75"/>
      <c r="L141" s="75"/>
      <c r="M141" s="75"/>
      <c r="N141" s="75"/>
      <c r="O141" s="75"/>
      <c r="P141" s="75"/>
    </row>
    <row r="142">
      <c r="A142" s="75"/>
      <c r="B142" s="75"/>
      <c r="C142" s="75"/>
      <c r="D142" s="75"/>
      <c r="E142" s="75"/>
      <c r="F142" s="75"/>
      <c r="G142" s="75"/>
      <c r="H142" s="75"/>
      <c r="I142" s="75"/>
      <c r="J142" s="75"/>
      <c r="K142" s="75"/>
      <c r="L142" s="75"/>
      <c r="M142" s="75"/>
      <c r="N142" s="75"/>
      <c r="O142" s="75"/>
      <c r="P142" s="75"/>
    </row>
    <row r="143">
      <c r="A143" s="75"/>
      <c r="B143" s="75"/>
      <c r="C143" s="75"/>
      <c r="D143" s="75"/>
      <c r="E143" s="75"/>
      <c r="F143" s="75"/>
      <c r="G143" s="75"/>
      <c r="H143" s="75"/>
      <c r="I143" s="75"/>
      <c r="J143" s="75"/>
      <c r="K143" s="75"/>
      <c r="L143" s="75"/>
      <c r="M143" s="75"/>
      <c r="N143" s="75"/>
      <c r="O143" s="75"/>
      <c r="P143" s="75"/>
    </row>
    <row r="144">
      <c r="A144" s="75"/>
      <c r="B144" s="75"/>
      <c r="C144" s="75"/>
      <c r="D144" s="75"/>
      <c r="E144" s="75"/>
      <c r="F144" s="75"/>
      <c r="G144" s="75"/>
      <c r="H144" s="75"/>
      <c r="I144" s="75"/>
      <c r="J144" s="75"/>
      <c r="K144" s="75"/>
      <c r="L144" s="75"/>
      <c r="M144" s="75"/>
      <c r="N144" s="75"/>
      <c r="O144" s="75"/>
      <c r="P144" s="75"/>
    </row>
    <row r="145">
      <c r="A145" s="75"/>
      <c r="B145" s="75"/>
      <c r="C145" s="75"/>
      <c r="D145" s="75"/>
      <c r="E145" s="75"/>
      <c r="F145" s="75"/>
      <c r="G145" s="75"/>
      <c r="H145" s="75"/>
      <c r="I145" s="75"/>
      <c r="J145" s="75"/>
      <c r="K145" s="75"/>
      <c r="L145" s="75"/>
      <c r="M145" s="75"/>
      <c r="N145" s="75"/>
      <c r="O145" s="75"/>
      <c r="P145" s="75"/>
    </row>
    <row r="146">
      <c r="A146" s="75"/>
      <c r="B146" s="75"/>
      <c r="C146" s="75"/>
      <c r="D146" s="75"/>
      <c r="E146" s="75"/>
      <c r="F146" s="75"/>
      <c r="G146" s="75"/>
      <c r="H146" s="75"/>
      <c r="I146" s="75"/>
      <c r="J146" s="75"/>
      <c r="K146" s="75"/>
      <c r="L146" s="75"/>
      <c r="M146" s="75"/>
      <c r="N146" s="75"/>
      <c r="O146" s="75"/>
      <c r="P146" s="75"/>
    </row>
    <row r="147">
      <c r="A147" s="75"/>
      <c r="B147" s="75"/>
      <c r="C147" s="75"/>
      <c r="D147" s="75"/>
      <c r="E147" s="75"/>
      <c r="F147" s="75"/>
      <c r="G147" s="75"/>
      <c r="H147" s="75"/>
      <c r="I147" s="75"/>
      <c r="J147" s="75"/>
      <c r="K147" s="75"/>
      <c r="L147" s="75"/>
      <c r="M147" s="75"/>
      <c r="N147" s="75"/>
      <c r="O147" s="75"/>
      <c r="P147" s="75"/>
    </row>
    <row r="148">
      <c r="A148" s="75"/>
      <c r="B148" s="75"/>
      <c r="C148" s="75"/>
      <c r="D148" s="75"/>
      <c r="E148" s="75"/>
      <c r="F148" s="75"/>
      <c r="G148" s="75"/>
      <c r="H148" s="75"/>
      <c r="I148" s="75"/>
      <c r="J148" s="75"/>
      <c r="K148" s="75"/>
      <c r="L148" s="75"/>
      <c r="M148" s="75"/>
      <c r="N148" s="75"/>
      <c r="O148" s="75"/>
      <c r="P148" s="75"/>
    </row>
    <row r="149">
      <c r="A149" s="75"/>
      <c r="B149" s="75"/>
      <c r="C149" s="75"/>
      <c r="D149" s="75"/>
      <c r="E149" s="75"/>
      <c r="F149" s="75"/>
      <c r="G149" s="75"/>
      <c r="H149" s="75"/>
      <c r="I149" s="75"/>
      <c r="J149" s="75"/>
      <c r="K149" s="75"/>
      <c r="L149" s="75"/>
      <c r="M149" s="75"/>
      <c r="N149" s="75"/>
      <c r="O149" s="75"/>
      <c r="P149" s="75"/>
    </row>
    <row r="150">
      <c r="A150" s="75"/>
      <c r="B150" s="75"/>
      <c r="C150" s="75"/>
      <c r="D150" s="75"/>
      <c r="E150" s="75"/>
      <c r="F150" s="75"/>
      <c r="G150" s="75"/>
      <c r="H150" s="75"/>
      <c r="I150" s="75"/>
      <c r="J150" s="75"/>
      <c r="K150" s="75"/>
      <c r="L150" s="75"/>
      <c r="M150" s="75"/>
      <c r="N150" s="75"/>
      <c r="O150" s="75"/>
      <c r="P150" s="75"/>
    </row>
    <row r="151">
      <c r="A151" s="75"/>
      <c r="B151" s="75"/>
      <c r="C151" s="75"/>
      <c r="D151" s="75"/>
      <c r="E151" s="75"/>
      <c r="F151" s="75"/>
      <c r="G151" s="75"/>
      <c r="H151" s="75"/>
      <c r="I151" s="75"/>
      <c r="J151" s="75"/>
      <c r="K151" s="75"/>
      <c r="L151" s="75"/>
      <c r="M151" s="75"/>
      <c r="N151" s="75"/>
      <c r="O151" s="75"/>
      <c r="P151" s="75"/>
    </row>
    <row r="152">
      <c r="A152" s="75"/>
      <c r="B152" s="75"/>
      <c r="C152" s="75"/>
      <c r="D152" s="75"/>
      <c r="E152" s="75"/>
      <c r="F152" s="75"/>
      <c r="G152" s="75"/>
      <c r="H152" s="75"/>
      <c r="I152" s="75"/>
      <c r="J152" s="75"/>
      <c r="K152" s="75"/>
      <c r="L152" s="75"/>
      <c r="M152" s="75"/>
      <c r="N152" s="75"/>
      <c r="O152" s="75"/>
      <c r="P152" s="75"/>
    </row>
    <row r="153">
      <c r="A153" s="75"/>
      <c r="B153" s="75"/>
      <c r="C153" s="75"/>
      <c r="D153" s="75"/>
      <c r="E153" s="75"/>
      <c r="F153" s="75"/>
      <c r="G153" s="75"/>
      <c r="H153" s="75"/>
      <c r="I153" s="75"/>
      <c r="J153" s="75"/>
      <c r="K153" s="75"/>
      <c r="L153" s="75"/>
      <c r="M153" s="75"/>
      <c r="N153" s="75"/>
      <c r="O153" s="75"/>
      <c r="P153" s="75"/>
    </row>
    <row r="154">
      <c r="A154" s="75"/>
      <c r="B154" s="75"/>
      <c r="C154" s="75"/>
      <c r="D154" s="75"/>
      <c r="E154" s="75"/>
      <c r="F154" s="75"/>
      <c r="G154" s="75"/>
      <c r="H154" s="75"/>
      <c r="I154" s="75"/>
      <c r="J154" s="75"/>
      <c r="K154" s="75"/>
      <c r="L154" s="75"/>
      <c r="M154" s="75"/>
      <c r="N154" s="75"/>
      <c r="O154" s="75"/>
      <c r="P154" s="75"/>
    </row>
    <row r="155">
      <c r="A155" s="75"/>
      <c r="B155" s="75"/>
      <c r="C155" s="75"/>
      <c r="D155" s="75"/>
      <c r="E155" s="75"/>
      <c r="F155" s="75"/>
      <c r="G155" s="75"/>
      <c r="H155" s="75"/>
      <c r="I155" s="75"/>
      <c r="J155" s="75"/>
      <c r="K155" s="75"/>
      <c r="L155" s="75"/>
      <c r="M155" s="75"/>
      <c r="N155" s="75"/>
      <c r="O155" s="75"/>
      <c r="P155" s="75"/>
    </row>
    <row r="156">
      <c r="A156" s="75"/>
      <c r="B156" s="75"/>
      <c r="C156" s="75"/>
      <c r="D156" s="75"/>
      <c r="E156" s="75"/>
      <c r="F156" s="75"/>
      <c r="G156" s="75"/>
      <c r="H156" s="75"/>
      <c r="I156" s="75"/>
      <c r="J156" s="75"/>
      <c r="K156" s="75"/>
      <c r="L156" s="75"/>
      <c r="M156" s="75"/>
      <c r="N156" s="75"/>
      <c r="O156" s="75"/>
      <c r="P156" s="75"/>
    </row>
    <row r="157">
      <c r="A157" s="75"/>
      <c r="B157" s="75"/>
      <c r="C157" s="75"/>
      <c r="D157" s="75"/>
      <c r="E157" s="75"/>
      <c r="F157" s="75"/>
      <c r="G157" s="75"/>
      <c r="H157" s="75"/>
      <c r="I157" s="75"/>
      <c r="J157" s="75"/>
      <c r="K157" s="75"/>
      <c r="L157" s="75"/>
      <c r="M157" s="75"/>
      <c r="N157" s="75"/>
      <c r="O157" s="75"/>
      <c r="P157" s="75"/>
    </row>
    <row r="158">
      <c r="A158" s="75"/>
      <c r="B158" s="75"/>
      <c r="C158" s="75"/>
      <c r="D158" s="75"/>
      <c r="E158" s="75"/>
      <c r="F158" s="75"/>
      <c r="G158" s="75"/>
      <c r="H158" s="75"/>
      <c r="I158" s="75"/>
      <c r="J158" s="75"/>
      <c r="K158" s="75"/>
      <c r="L158" s="75"/>
      <c r="M158" s="75"/>
      <c r="N158" s="75"/>
      <c r="O158" s="75"/>
      <c r="P158" s="75"/>
    </row>
    <row r="159">
      <c r="A159" s="75"/>
      <c r="B159" s="75"/>
      <c r="C159" s="75"/>
      <c r="D159" s="75"/>
      <c r="E159" s="75"/>
      <c r="F159" s="75"/>
      <c r="G159" s="75"/>
      <c r="H159" s="75"/>
      <c r="I159" s="75"/>
      <c r="J159" s="75"/>
      <c r="K159" s="75"/>
      <c r="L159" s="75"/>
      <c r="M159" s="75"/>
      <c r="N159" s="75"/>
      <c r="O159" s="75"/>
      <c r="P159" s="75"/>
    </row>
    <row r="160">
      <c r="A160" s="75"/>
      <c r="B160" s="75"/>
      <c r="C160" s="75"/>
      <c r="D160" s="75"/>
      <c r="E160" s="75"/>
      <c r="F160" s="75"/>
      <c r="G160" s="75"/>
      <c r="H160" s="75"/>
      <c r="I160" s="75"/>
      <c r="J160" s="75"/>
      <c r="K160" s="75"/>
      <c r="L160" s="75"/>
      <c r="M160" s="75"/>
      <c r="N160" s="75"/>
      <c r="O160" s="75"/>
      <c r="P160" s="75"/>
    </row>
  </sheetData>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0000FF"/>
    <outlinePr summaryBelow="0" summaryRight="0"/>
  </sheetPr>
  <sheetViews>
    <sheetView showGridLines="0" workbookViewId="0">
      <pane ySplit="2.0" topLeftCell="A3" activePane="bottomLeft" state="frozen"/>
      <selection activeCell="B4" sqref="B4" pane="bottomLeft"/>
    </sheetView>
  </sheetViews>
  <sheetFormatPr customHeight="1" defaultColWidth="12.63" defaultRowHeight="15.75"/>
  <cols>
    <col customWidth="1" min="1" max="1" width="15.25"/>
    <col customWidth="1" min="2" max="2" width="47.63"/>
    <col customWidth="1" min="3" max="3" width="17.0"/>
    <col customWidth="1" min="4" max="4" width="4.38"/>
    <col customWidth="1" min="5" max="5" width="5.13"/>
    <col customWidth="1" min="6" max="6" width="15.25"/>
    <col customWidth="1" min="7" max="7" width="47.63"/>
    <col customWidth="1" min="8" max="8" width="15.63"/>
  </cols>
  <sheetData>
    <row r="1" ht="60.75" customHeight="1">
      <c r="A1" s="77"/>
      <c r="B1" s="78" t="s">
        <v>2203</v>
      </c>
      <c r="C1" s="77"/>
      <c r="D1" s="77"/>
      <c r="E1" s="77"/>
      <c r="F1" s="77"/>
      <c r="G1" s="78" t="s">
        <v>2204</v>
      </c>
      <c r="H1" s="77"/>
      <c r="I1" s="33"/>
      <c r="J1" s="33"/>
      <c r="K1" s="33"/>
      <c r="L1" s="33"/>
      <c r="M1" s="33"/>
      <c r="N1" s="33"/>
    </row>
    <row r="2">
      <c r="A2" s="79" t="s">
        <v>44</v>
      </c>
      <c r="F2" s="79" t="s">
        <v>44</v>
      </c>
    </row>
    <row r="3">
      <c r="A3" s="80" t="str">
        <f>VLOOKUP(B3,'Testing Log'!A:M,13,FALSE)</f>
        <v>B - Works Well</v>
      </c>
      <c r="F3" s="80" t="str">
        <f>VLOOKUP(G3,'Testing Log'!A:M,13,FALSE)</f>
        <v>A - Works Perfectly</v>
      </c>
    </row>
    <row r="4">
      <c r="A4" s="80" t="str">
        <f>VLOOKUP(B4,'Testing Log'!A:M,13,FALSE)</f>
        <v>E - Not Working</v>
      </c>
      <c r="F4" s="80" t="str">
        <f>VLOOKUP(G4,'Testing Log'!A:M,13,FALSE)</f>
        <v>B - Works Well</v>
      </c>
    </row>
    <row r="5">
      <c r="A5" s="80" t="str">
        <f>VLOOKUP(B5,'Testing Log'!A:M,13,FALSE)</f>
        <v>A - Works Perfectly</v>
      </c>
      <c r="F5" s="80" t="str">
        <f>VLOOKUP(G5,'Testing Log'!A:M,13,FALSE)</f>
        <v>C - Works Okay</v>
      </c>
    </row>
    <row r="6">
      <c r="A6" s="80" t="str">
        <f>VLOOKUP(B6,'Testing Log'!A:M,13,FALSE)</f>
        <v>A - Works Perfectly</v>
      </c>
      <c r="F6" s="80" t="str">
        <f>VLOOKUP(G6,'Testing Log'!A:M,13,FALSE)</f>
        <v>A - Works Perfectly</v>
      </c>
    </row>
    <row r="7">
      <c r="A7" s="80" t="str">
        <f>VLOOKUP(B7,'Testing Log'!A:M,13,FALSE)</f>
        <v>A - Works Perfectly</v>
      </c>
      <c r="F7" s="80" t="str">
        <f>VLOOKUP(G7,'Testing Log'!A:M,13,FALSE)</f>
        <v>B - Works Well</v>
      </c>
    </row>
    <row r="8">
      <c r="A8" s="80" t="str">
        <f>VLOOKUP(B8,'Testing Log'!A:M,13,FALSE)</f>
        <v>C - Works Okay</v>
      </c>
      <c r="F8" s="80" t="str">
        <f>VLOOKUP(G8,'Testing Log'!A:M,13,FALSE)</f>
        <v>B - Works Well</v>
      </c>
    </row>
    <row r="9">
      <c r="A9" s="80" t="str">
        <f>VLOOKUP(B9,'Testing Log'!A:M,13,FALSE)</f>
        <v>B - Works Well</v>
      </c>
      <c r="F9" s="80" t="str">
        <f>VLOOKUP(G9,'Testing Log'!A:M,13,FALSE)</f>
        <v>A - Works Perfectly</v>
      </c>
    </row>
    <row r="10">
      <c r="A10" s="80" t="str">
        <f>VLOOKUP(B10,'Testing Log'!A:M,13,FALSE)</f>
        <v>B - Works Well</v>
      </c>
      <c r="F10" s="80" t="str">
        <f>VLOOKUP(G10,'Testing Log'!A:M,13,FALSE)</f>
        <v>A - Works Perfectly</v>
      </c>
    </row>
    <row r="11">
      <c r="A11" s="80" t="str">
        <f>VLOOKUP(B11,'Testing Log'!A:M,13,FALSE)</f>
        <v>B - Works Well</v>
      </c>
      <c r="F11" s="80" t="str">
        <f>VLOOKUP(G11,'Testing Log'!A:M,13,FALSE)</f>
        <v>A - Works Perfectly</v>
      </c>
    </row>
    <row r="12">
      <c r="A12" s="80" t="str">
        <f>VLOOKUP(B12,'Testing Log'!A:M,13,FALSE)</f>
        <v>B - Works Well</v>
      </c>
      <c r="F12" s="80" t="str">
        <f>VLOOKUP(G12,'Testing Log'!A:M,13,FALSE)</f>
        <v>D - Works Poorly</v>
      </c>
    </row>
    <row r="13">
      <c r="A13" s="80" t="str">
        <f>VLOOKUP(B13,'Testing Log'!A:M,13,FALSE)</f>
        <v>B - Works Well</v>
      </c>
      <c r="F13" s="80" t="str">
        <f>VLOOKUP(G13,'Testing Log'!A:M,13,FALSE)</f>
        <v>A - Works Perfectly</v>
      </c>
    </row>
    <row r="14">
      <c r="A14" s="80" t="str">
        <f>VLOOKUP(B14,'Testing Log'!A:M,13,FALSE)</f>
        <v>A - Works Perfectly</v>
      </c>
      <c r="F14" s="80" t="str">
        <f>VLOOKUP(G14,'Testing Log'!A:M,13,FALSE)</f>
        <v>B - Works Well</v>
      </c>
    </row>
    <row r="15">
      <c r="A15" s="80" t="str">
        <f>VLOOKUP(B15,'Testing Log'!A:M,13,FALSE)</f>
        <v>A - Works Perfectly</v>
      </c>
      <c r="F15" s="80" t="str">
        <f>VLOOKUP(G15,'Testing Log'!A:M,13,FALSE)</f>
        <v>A - Works Perfectly</v>
      </c>
    </row>
    <row r="16">
      <c r="A16" s="80" t="str">
        <f>VLOOKUP(B16,'Testing Log'!A:M,13,FALSE)</f>
        <v>A - Works Perfectly</v>
      </c>
      <c r="F16" s="80" t="str">
        <f>VLOOKUP(G16,'Testing Log'!A:M,13,FALSE)</f>
        <v>A - Works Perfectly</v>
      </c>
    </row>
    <row r="17">
      <c r="A17" s="80" t="str">
        <f>VLOOKUP(B17,'Testing Log'!A:M,13,FALSE)</f>
        <v>B - Works Well</v>
      </c>
      <c r="F17" s="80" t="str">
        <f>VLOOKUP(G17,'Testing Log'!A:M,13,FALSE)</f>
        <v>B - Works Well</v>
      </c>
    </row>
    <row r="18">
      <c r="A18" s="80" t="str">
        <f>VLOOKUP(B18,'Testing Log'!A:M,13,FALSE)</f>
        <v>D - Works Poorly</v>
      </c>
      <c r="F18" s="80" t="str">
        <f>VLOOKUP(G18,'Testing Log'!A:M,13,FALSE)</f>
        <v>C - Works Okay</v>
      </c>
    </row>
    <row r="19">
      <c r="A19" s="80" t="str">
        <f>VLOOKUP(B19,'Testing Log'!A:M,13,FALSE)</f>
        <v>A - Works Perfectly</v>
      </c>
      <c r="F19" s="80" t="str">
        <f>VLOOKUP(G19,'Testing Log'!A:M,13,FALSE)</f>
        <v>A - Works Perfectly</v>
      </c>
    </row>
    <row r="20">
      <c r="A20" s="80" t="str">
        <f>VLOOKUP(B20,'Testing Log'!A:M,13,FALSE)</f>
        <v>A - Works Perfectly</v>
      </c>
      <c r="F20" s="80" t="str">
        <f>VLOOKUP(G20,'Testing Log'!A:M,13,FALSE)</f>
        <v>A - Works Perfectly</v>
      </c>
    </row>
    <row r="21">
      <c r="A21" s="80" t="str">
        <f>VLOOKUP(B21,'Testing Log'!A:M,13,FALSE)</f>
        <v>A - Works Perfectly</v>
      </c>
      <c r="F21" s="80" t="str">
        <f>VLOOKUP(G21,'Testing Log'!A:M,13,FALSE)</f>
        <v>B - Works Well</v>
      </c>
    </row>
    <row r="22">
      <c r="A22" s="80" t="str">
        <f>VLOOKUP(B22,'Testing Log'!A:M,13,FALSE)</f>
        <v>C - Works Okay</v>
      </c>
      <c r="F22" s="80" t="str">
        <f>VLOOKUP(G22,'Testing Log'!A:M,13,FALSE)</f>
        <v>B - Works Well</v>
      </c>
    </row>
    <row r="23">
      <c r="A23" s="80" t="str">
        <f>VLOOKUP(B23,'Testing Log'!A:M,13,FALSE)</f>
        <v>B - Works Well</v>
      </c>
      <c r="F23" s="80" t="str">
        <f>VLOOKUP(G23,'Testing Log'!A:M,13,FALSE)</f>
        <v>B - Works Well</v>
      </c>
    </row>
    <row r="24">
      <c r="A24" s="80" t="str">
        <f>VLOOKUP(B24,'Testing Log'!A:M,13,FALSE)</f>
        <v>A - Works Perfectly</v>
      </c>
      <c r="F24" s="80" t="str">
        <f>VLOOKUP(G24,'Testing Log'!A:M,13,FALSE)</f>
        <v>B - Works Well</v>
      </c>
    </row>
    <row r="25">
      <c r="A25" s="80" t="str">
        <f>VLOOKUP(B25,'Testing Log'!A:M,13,FALSE)</f>
        <v>A - Works Perfectly</v>
      </c>
      <c r="F25" s="80" t="str">
        <f>VLOOKUP(G25,'Testing Log'!A:M,13,FALSE)</f>
        <v>B - Works Well</v>
      </c>
    </row>
    <row r="26">
      <c r="A26" s="80" t="str">
        <f>VLOOKUP(B26,'Testing Log'!A:M,13,FALSE)</f>
        <v>B - Works Well</v>
      </c>
      <c r="F26" s="80" t="str">
        <f>VLOOKUP(G26,'Testing Log'!A:M,13,FALSE)</f>
        <v>E - Not Working</v>
      </c>
    </row>
    <row r="27">
      <c r="A27" s="80" t="str">
        <f>VLOOKUP(B27,'Testing Log'!A:M,13,FALSE)</f>
        <v>B - Works Well</v>
      </c>
      <c r="F27" s="80" t="str">
        <f>VLOOKUP(G27,'Testing Log'!A:M,13,FALSE)</f>
        <v>B - Works Well</v>
      </c>
    </row>
    <row r="28">
      <c r="A28" s="80" t="str">
        <f>VLOOKUP(B28,'Testing Log'!A:M,13,FALSE)</f>
        <v>B - Works Well</v>
      </c>
      <c r="F28" s="80" t="str">
        <f>VLOOKUP(G28,'Testing Log'!A:M,13,FALSE)</f>
        <v>C - Works Okay</v>
      </c>
    </row>
    <row r="29">
      <c r="A29" s="80" t="str">
        <f>VLOOKUP(B29,'Testing Log'!A:M,13,FALSE)</f>
        <v>B - Works Well</v>
      </c>
      <c r="F29" s="80" t="str">
        <f>VLOOKUP(G29,'Testing Log'!A:M,13,FALSE)</f>
        <v>A - Works Perfectly</v>
      </c>
    </row>
    <row r="30">
      <c r="A30" s="80" t="str">
        <f>VLOOKUP(B30,'Testing Log'!A:M,13,FALSE)</f>
        <v>E - Not Working</v>
      </c>
      <c r="F30" s="80" t="str">
        <f>VLOOKUP(G30,'Testing Log'!A:M,13,FALSE)</f>
        <v>C - Works Okay</v>
      </c>
    </row>
    <row r="31">
      <c r="A31" s="80" t="str">
        <f>VLOOKUP(B31,'Testing Log'!A:M,13,FALSE)</f>
        <v>A - Works Perfectly</v>
      </c>
      <c r="F31" s="80" t="str">
        <f>VLOOKUP(G31,'Testing Log'!A:M,13,FALSE)</f>
        <v>A - Works Perfectly</v>
      </c>
    </row>
    <row r="32">
      <c r="A32" s="80" t="str">
        <f>VLOOKUP(B32,'Testing Log'!A:M,13,FALSE)</f>
        <v>B - Works Well</v>
      </c>
      <c r="F32" s="80" t="str">
        <f>VLOOKUP(G32,'Testing Log'!A:M,13,FALSE)</f>
        <v>B - Works Well</v>
      </c>
    </row>
    <row r="33">
      <c r="A33" s="80" t="str">
        <f>VLOOKUP(B33,'Testing Log'!A:M,13,FALSE)</f>
        <v>D - Works Poorly</v>
      </c>
      <c r="F33" s="80" t="str">
        <f>VLOOKUP(G33,'Testing Log'!A:M,13,FALSE)</f>
        <v>A - Works Perfectly</v>
      </c>
    </row>
    <row r="34">
      <c r="A34" s="80" t="str">
        <f>VLOOKUP(B34,'Testing Log'!A:M,13,FALSE)</f>
        <v>A - Works Perfectly</v>
      </c>
      <c r="F34" s="80" t="str">
        <f>VLOOKUP(G34,'Testing Log'!A:M,13,FALSE)</f>
        <v>B - Works Well</v>
      </c>
    </row>
    <row r="35">
      <c r="A35" s="80" t="str">
        <f>VLOOKUP(B35,'Testing Log'!A:M,13,FALSE)</f>
        <v>C - Works Okay</v>
      </c>
      <c r="F35" s="80" t="str">
        <f>VLOOKUP(G35,'Testing Log'!A:M,13,FALSE)</f>
        <v>A - Works Perfectly</v>
      </c>
    </row>
    <row r="36">
      <c r="A36" s="80" t="str">
        <f>VLOOKUP(B36,'Testing Log'!A:M,13,FALSE)</f>
        <v>A - Works Perfectly</v>
      </c>
      <c r="F36" s="80" t="str">
        <f>VLOOKUP(G36,'Testing Log'!A:M,13,FALSE)</f>
        <v>B - Works Well</v>
      </c>
    </row>
    <row r="37">
      <c r="A37" s="80" t="str">
        <f>VLOOKUP(B37,'Testing Log'!A:M,13,FALSE)</f>
        <v>A - Works Perfectly</v>
      </c>
      <c r="F37" s="80" t="str">
        <f>VLOOKUP(G37,'Testing Log'!A:M,13,FALSE)</f>
        <v>B - Works Well</v>
      </c>
    </row>
    <row r="38">
      <c r="A38" s="80" t="str">
        <f>VLOOKUP(B38,'Testing Log'!A:M,13,FALSE)</f>
        <v>B - Works Well</v>
      </c>
      <c r="F38" s="80" t="str">
        <f>VLOOKUP(G38,'Testing Log'!A:M,13,FALSE)</f>
        <v>C - Works Okay</v>
      </c>
    </row>
    <row r="39">
      <c r="A39" s="80" t="str">
        <f>VLOOKUP(B39,'Testing Log'!A:M,13,FALSE)</f>
        <v/>
      </c>
      <c r="F39" s="80" t="str">
        <f>VLOOKUP(G39,'Testing Log'!A:M,13,FALSE)</f>
        <v>C - Works Okay</v>
      </c>
    </row>
    <row r="40">
      <c r="A40" s="80" t="str">
        <f>VLOOKUP(B40,'Testing Log'!A:M,13,FALSE)</f>
        <v>A - Works Perfectly</v>
      </c>
      <c r="F40" s="80" t="str">
        <f>VLOOKUP(G40,'Testing Log'!A:M,13,FALSE)</f>
        <v>B - Works Well</v>
      </c>
    </row>
    <row r="41">
      <c r="A41" s="80" t="str">
        <f>VLOOKUP(B41,'Testing Log'!A:M,13,FALSE)</f>
        <v>A - Works Perfectly</v>
      </c>
      <c r="F41" s="80" t="str">
        <f>VLOOKUP(G41,'Testing Log'!A:M,13,FALSE)</f>
        <v>C - Works Okay</v>
      </c>
    </row>
    <row r="42">
      <c r="A42" s="80" t="str">
        <f>VLOOKUP(B42,'Testing Log'!A:M,13,FALSE)</f>
        <v>A - Works Perfectly</v>
      </c>
      <c r="F42" s="80" t="str">
        <f>VLOOKUP(G42,'Testing Log'!A:M,13,FALSE)</f>
        <v>A - Works Perfectly</v>
      </c>
    </row>
    <row r="43">
      <c r="A43" s="80" t="str">
        <f>VLOOKUP(B43,'Testing Log'!A:M,13,FALSE)</f>
        <v>A - Works Perfectly</v>
      </c>
      <c r="F43" s="80" t="str">
        <f>VLOOKUP(G43,'Testing Log'!A:M,13,FALSE)</f>
        <v>B - Works Well</v>
      </c>
    </row>
    <row r="44">
      <c r="A44" s="80" t="str">
        <f>VLOOKUP(B44,'Testing Log'!A:M,13,FALSE)</f>
        <v>A - Works Perfectly</v>
      </c>
      <c r="F44" s="80" t="str">
        <f>VLOOKUP(G44,'Testing Log'!A:M,13,FALSE)</f>
        <v>B - Works Well</v>
      </c>
    </row>
    <row r="45">
      <c r="A45" s="80" t="str">
        <f>VLOOKUP(B45,'Testing Log'!A:M,13,FALSE)</f>
        <v>B - Works Well</v>
      </c>
      <c r="F45" s="80" t="str">
        <f>VLOOKUP(G45,'Testing Log'!A:M,13,FALSE)</f>
        <v>B - Works Well</v>
      </c>
    </row>
    <row r="46">
      <c r="A46" s="80" t="str">
        <f>VLOOKUP(B46,'Testing Log'!A:M,13,FALSE)</f>
        <v>A - Works Perfectly</v>
      </c>
      <c r="F46" s="80" t="str">
        <f>VLOOKUP(G46,'Testing Log'!A:M,13,FALSE)</f>
        <v>A - Works Perfectly</v>
      </c>
    </row>
    <row r="47">
      <c r="A47" s="80" t="str">
        <f>VLOOKUP(B47,'Testing Log'!A:M,13,FALSE)</f>
        <v>C - Works Okay</v>
      </c>
      <c r="F47" s="80" t="str">
        <f>VLOOKUP(G47,'Testing Log'!A:M,13,FALSE)</f>
        <v>B - Works Well</v>
      </c>
    </row>
    <row r="48">
      <c r="A48" s="80" t="str">
        <f>VLOOKUP(B48,'Testing Log'!A:M,13,FALSE)</f>
        <v>B - Works Well</v>
      </c>
      <c r="F48" s="80" t="str">
        <f>VLOOKUP(G48,'Testing Log'!A:M,13,FALSE)</f>
        <v>A - Works Perfectly</v>
      </c>
    </row>
    <row r="49">
      <c r="A49" s="80" t="str">
        <f>VLOOKUP(B49,'Testing Log'!A:M,13,FALSE)</f>
        <v>A - Works Perfectly</v>
      </c>
      <c r="F49" s="80" t="str">
        <f>VLOOKUP(G49,'Testing Log'!A:M,13,FALSE)</f>
        <v>A - Works Perfectly</v>
      </c>
    </row>
    <row r="50">
      <c r="A50" s="80" t="str">
        <f>VLOOKUP(B50,'Testing Log'!A:M,13,FALSE)</f>
        <v>A - Works Perfectly</v>
      </c>
      <c r="F50" s="80" t="str">
        <f>VLOOKUP(G50,'Testing Log'!A:M,13,FALSE)</f>
        <v>A - Works Perfectly</v>
      </c>
    </row>
    <row r="51">
      <c r="A51" s="80" t="str">
        <f>VLOOKUP(B51,'Testing Log'!A:M,13,FALSE)</f>
        <v>A - Works Perfectly</v>
      </c>
      <c r="F51" s="80" t="str">
        <f>VLOOKUP(G51,'Testing Log'!A:M,13,FALSE)</f>
        <v>B - Works Well</v>
      </c>
    </row>
    <row r="52">
      <c r="A52" s="80" t="str">
        <f>VLOOKUP(B52,'Testing Log'!A:M,13,FALSE)</f>
        <v>B - Works Well</v>
      </c>
      <c r="F52" s="80" t="str">
        <f>VLOOKUP(G52,'Testing Log'!A:M,13,FALSE)</f>
        <v/>
      </c>
    </row>
    <row r="53">
      <c r="A53" s="80" t="str">
        <f>VLOOKUP(B53,'Testing Log'!A:M,13,FALSE)</f>
        <v>B - Works Well</v>
      </c>
      <c r="F53" s="80" t="str">
        <f>VLOOKUP(G53,'Testing Log'!A:M,13,FALSE)</f>
        <v>A - Works Perfectly</v>
      </c>
    </row>
    <row r="54">
      <c r="A54" s="80" t="str">
        <f>VLOOKUP(B54,'Testing Log'!A:M,13,FALSE)</f>
        <v>C - Works Okay</v>
      </c>
      <c r="F54" s="80" t="str">
        <f>VLOOKUP(G54,'Testing Log'!A:M,13,FALSE)</f>
        <v>E - Not Working</v>
      </c>
    </row>
    <row r="55">
      <c r="A55" s="80" t="str">
        <f>VLOOKUP(B55,'Testing Log'!A:M,13,FALSE)</f>
        <v>C - Works Okay</v>
      </c>
      <c r="F55" s="80" t="str">
        <f>VLOOKUP(G55,'Testing Log'!A:M,13,FALSE)</f>
        <v>B - Works Well</v>
      </c>
    </row>
    <row r="56">
      <c r="A56" s="80" t="str">
        <f>VLOOKUP(B56,'Testing Log'!A:M,13,FALSE)</f>
        <v>B - Works Well</v>
      </c>
      <c r="F56" s="80" t="str">
        <f>VLOOKUP(G56,'Testing Log'!A:M,13,FALSE)</f>
        <v>A - Works Perfectly</v>
      </c>
    </row>
    <row r="57">
      <c r="A57" s="80" t="str">
        <f>VLOOKUP(B57,'Testing Log'!A:M,13,FALSE)</f>
        <v>B - Works Well</v>
      </c>
      <c r="F57" s="80" t="str">
        <f>VLOOKUP(G57,'Testing Log'!A:M,13,FALSE)</f>
        <v>B - Works Well</v>
      </c>
    </row>
    <row r="58">
      <c r="A58" s="80" t="str">
        <f>VLOOKUP(B58,'Testing Log'!A:M,13,FALSE)</f>
        <v>C - Works Okay</v>
      </c>
      <c r="F58" s="80" t="str">
        <f>VLOOKUP(G58,'Testing Log'!A:M,13,FALSE)</f>
        <v>A - Works Perfectly</v>
      </c>
    </row>
    <row r="59">
      <c r="A59" s="80" t="str">
        <f>VLOOKUP(B59,'Testing Log'!A:M,13,FALSE)</f>
        <v>A - Works Perfectly</v>
      </c>
      <c r="F59" s="80" t="str">
        <f>VLOOKUP(G59,'Testing Log'!A:M,13,FALSE)</f>
        <v>B - Works Well</v>
      </c>
    </row>
    <row r="60">
      <c r="A60" s="80" t="str">
        <f>VLOOKUP(B60,'Testing Log'!A:M,13,FALSE)</f>
        <v>B - Works Well</v>
      </c>
      <c r="F60" s="80" t="str">
        <f>VLOOKUP(G60,'Testing Log'!A:M,13,FALSE)</f>
        <v>C - Works Okay</v>
      </c>
    </row>
    <row r="61">
      <c r="A61" s="80" t="str">
        <f>VLOOKUP(B61,'Testing Log'!A:M,13,FALSE)</f>
        <v>A - Works Perfectly</v>
      </c>
      <c r="F61" s="80" t="str">
        <f>VLOOKUP(G61,'Testing Log'!A:M,13,FALSE)</f>
        <v>A - Works Perfectly</v>
      </c>
    </row>
    <row r="62">
      <c r="A62" s="80" t="str">
        <f>VLOOKUP(B62,'Testing Log'!A:M,13,FALSE)</f>
        <v>C - Works Okay</v>
      </c>
      <c r="F62" s="80" t="str">
        <f>VLOOKUP(G62,'Testing Log'!A:M,13,FALSE)</f>
        <v>A - Works Perfectly</v>
      </c>
    </row>
    <row r="63">
      <c r="A63" s="80" t="str">
        <f>VLOOKUP(B63,'Testing Log'!A:M,13,FALSE)</f>
        <v>A - Works Perfectly</v>
      </c>
      <c r="F63" s="80" t="str">
        <f>VLOOKUP(G63,'Testing Log'!A:M,13,FALSE)</f>
        <v>A - Works Perfectly</v>
      </c>
    </row>
    <row r="64">
      <c r="A64" s="80" t="str">
        <f>VLOOKUP(B64,'Testing Log'!A:M,13,FALSE)</f>
        <v>A - Works Perfectly</v>
      </c>
      <c r="F64" s="80" t="str">
        <f>VLOOKUP(G64,'Testing Log'!A:M,13,FALSE)</f>
        <v>C - Works Okay</v>
      </c>
    </row>
    <row r="65">
      <c r="A65" s="80" t="str">
        <f>VLOOKUP(B65,'Testing Log'!A:M,13,FALSE)</f>
        <v>B - Works Well</v>
      </c>
      <c r="F65" s="80" t="str">
        <f>VLOOKUP(G65,'Testing Log'!A:M,13,FALSE)</f>
        <v>A - Works Perfectly</v>
      </c>
    </row>
    <row r="66">
      <c r="A66" s="80" t="str">
        <f>VLOOKUP(B66,'Testing Log'!A:M,13,FALSE)</f>
        <v>B - Works Well</v>
      </c>
      <c r="F66" s="80" t="str">
        <f>VLOOKUP(G66,'Testing Log'!A:M,13,FALSE)</f>
        <v>A - Works Perfectly</v>
      </c>
    </row>
    <row r="67">
      <c r="A67" s="80" t="str">
        <f>VLOOKUP(B67,'Testing Log'!A:M,13,FALSE)</f>
        <v>B - Works Well</v>
      </c>
      <c r="F67" s="80" t="str">
        <f>VLOOKUP(G67,'Testing Log'!A:M,13,FALSE)</f>
        <v>C - Works Okay</v>
      </c>
    </row>
    <row r="68">
      <c r="A68" s="80" t="str">
        <f>VLOOKUP(B68,'Testing Log'!A:M,13,FALSE)</f>
        <v>B - Works Well</v>
      </c>
      <c r="F68" s="80" t="str">
        <f>VLOOKUP(G68,'Testing Log'!A:M,13,FALSE)</f>
        <v>A - Works Perfectly</v>
      </c>
    </row>
    <row r="69">
      <c r="A69" s="80" t="str">
        <f>VLOOKUP(B69,'Testing Log'!A:M,13,FALSE)</f>
        <v>A - Works Perfectly</v>
      </c>
      <c r="F69" s="80" t="str">
        <f>VLOOKUP(G69,'Testing Log'!A:M,13,FALSE)</f>
        <v>B - Works Well</v>
      </c>
    </row>
    <row r="70">
      <c r="A70" s="80" t="str">
        <f>VLOOKUP(B70,'Testing Log'!A:M,13,FALSE)</f>
        <v>A - Works Perfectly</v>
      </c>
      <c r="F70" s="80" t="str">
        <f>VLOOKUP(G70,'Testing Log'!A:M,13,FALSE)</f>
        <v>B - Works Well</v>
      </c>
    </row>
    <row r="71">
      <c r="A71" s="80" t="str">
        <f>VLOOKUP(B71,'Testing Log'!A:M,13,FALSE)</f>
        <v>B - Works Well</v>
      </c>
      <c r="F71" s="80" t="str">
        <f>VLOOKUP(G71,'Testing Log'!A:M,13,FALSE)</f>
        <v>B - Works Well</v>
      </c>
    </row>
    <row r="72">
      <c r="A72" s="80" t="str">
        <f>VLOOKUP(B72,'Testing Log'!A:M,13,FALSE)</f>
        <v>E - Not Working</v>
      </c>
      <c r="F72" s="80" t="str">
        <f>VLOOKUP(G72,'Testing Log'!A:M,13,FALSE)</f>
        <v>A - Works Perfectly</v>
      </c>
    </row>
    <row r="73">
      <c r="A73" s="80" t="str">
        <f>VLOOKUP(B73,'Testing Log'!A:M,13,FALSE)</f>
        <v>C - Works Okay</v>
      </c>
      <c r="F73" s="80" t="str">
        <f>VLOOKUP(G73,'Testing Log'!A:M,13,FALSE)</f>
        <v>E - Not Working</v>
      </c>
    </row>
    <row r="74">
      <c r="A74" s="80" t="str">
        <f>VLOOKUP(B74,'Testing Log'!A:M,13,FALSE)</f>
        <v>A - Works Perfectly</v>
      </c>
      <c r="F74" s="80" t="str">
        <f>VLOOKUP(G74,'Testing Log'!A:M,13,FALSE)</f>
        <v>A - Works Perfectly</v>
      </c>
    </row>
    <row r="75">
      <c r="A75" s="80" t="str">
        <f>VLOOKUP(B75,'Testing Log'!A:M,13,FALSE)</f>
        <v>A - Works Perfectly</v>
      </c>
      <c r="F75" s="80" t="str">
        <f>VLOOKUP(G75,'Testing Log'!A:M,13,FALSE)</f>
        <v>B - Works Well</v>
      </c>
    </row>
    <row r="76">
      <c r="A76" s="80" t="str">
        <f>VLOOKUP(B76,'Testing Log'!A:M,13,FALSE)</f>
        <v>B - Works Well</v>
      </c>
      <c r="F76" s="80" t="str">
        <f>VLOOKUP(G76,'Testing Log'!A:M,13,FALSE)</f>
        <v>B - Works Well</v>
      </c>
    </row>
    <row r="77">
      <c r="A77" s="80" t="str">
        <f>VLOOKUP(B77,'Testing Log'!A:M,13,FALSE)</f>
        <v>E - Not Working</v>
      </c>
      <c r="F77" s="80" t="str">
        <f>VLOOKUP(G77,'Testing Log'!A:M,13,FALSE)</f>
        <v>C - Works Okay</v>
      </c>
    </row>
    <row r="78">
      <c r="A78" s="80" t="str">
        <f>VLOOKUP(B78,'Testing Log'!A:M,13,FALSE)</f>
        <v>A - Works Perfectly</v>
      </c>
      <c r="F78" s="80" t="str">
        <f>VLOOKUP(G78,'Testing Log'!A:M,13,FALSE)</f>
        <v>B - Works Well</v>
      </c>
    </row>
    <row r="79">
      <c r="A79" s="80" t="str">
        <f>VLOOKUP(B79,'Testing Log'!A:M,13,FALSE)</f>
        <v>C - Works Okay</v>
      </c>
      <c r="F79" s="80" t="str">
        <f>VLOOKUP(G79,'Testing Log'!A:M,13,FALSE)</f>
        <v>E - Not Working</v>
      </c>
    </row>
    <row r="80">
      <c r="A80" s="80" t="str">
        <f>VLOOKUP(B80,'Testing Log'!A:M,13,FALSE)</f>
        <v>C - Works Okay</v>
      </c>
      <c r="F80" s="80" t="str">
        <f>VLOOKUP(G80,'Testing Log'!A:M,13,FALSE)</f>
        <v>A - Works Perfectly</v>
      </c>
    </row>
    <row r="81">
      <c r="A81" s="80" t="str">
        <f>VLOOKUP(B81,'Testing Log'!A:M,13,FALSE)</f>
        <v>E - Not Working</v>
      </c>
      <c r="F81" s="80" t="str">
        <f>VLOOKUP(G81,'Testing Log'!A:M,13,FALSE)</f>
        <v>C - Works Okay</v>
      </c>
    </row>
    <row r="82">
      <c r="A82" s="80" t="str">
        <f>VLOOKUP(B82,'Testing Log'!A:M,13,FALSE)</f>
        <v>C - Works Okay</v>
      </c>
      <c r="F82" s="80" t="str">
        <f>VLOOKUP(G82,'Testing Log'!A:M,13,FALSE)</f>
        <v>B - Works Well</v>
      </c>
    </row>
    <row r="83">
      <c r="A83" s="80" t="str">
        <f>VLOOKUP(B83,'Testing Log'!A:M,13,FALSE)</f>
        <v>B - Works Well</v>
      </c>
      <c r="F83" s="80" t="str">
        <f>VLOOKUP(G83,'Testing Log'!A:M,13,FALSE)</f>
        <v>A - Works Perfectly</v>
      </c>
    </row>
    <row r="84">
      <c r="A84" s="80" t="str">
        <f>VLOOKUP(B84,'Testing Log'!A:M,13,FALSE)</f>
        <v>B - Works Well</v>
      </c>
      <c r="F84" s="80" t="str">
        <f>VLOOKUP(G84,'Testing Log'!A:M,13,FALSE)</f>
        <v>A - Works Perfectly</v>
      </c>
    </row>
    <row r="85">
      <c r="A85" s="80" t="str">
        <f>VLOOKUP(B85,'Testing Log'!A:M,13,FALSE)</f>
        <v>B - Works Well</v>
      </c>
      <c r="F85" s="80" t="str">
        <f>VLOOKUP(G85,'Testing Log'!A:M,13,FALSE)</f>
        <v>A - Works Perfectly</v>
      </c>
    </row>
    <row r="86">
      <c r="A86" s="80" t="str">
        <f>VLOOKUP(B86,'Testing Log'!A:M,13,FALSE)</f>
        <v>A - Works Perfectly</v>
      </c>
      <c r="F86" s="80" t="str">
        <f>VLOOKUP(G86,'Testing Log'!A:M,13,FALSE)</f>
        <v>A - Works Perfectly</v>
      </c>
    </row>
    <row r="87">
      <c r="A87" s="80" t="str">
        <f>VLOOKUP(B87,'Testing Log'!A:M,13,FALSE)</f>
        <v>E - Not Working</v>
      </c>
      <c r="F87" s="80" t="str">
        <f>VLOOKUP(G87,'Testing Log'!A:M,13,FALSE)</f>
        <v>B - Works Well</v>
      </c>
    </row>
    <row r="88">
      <c r="A88" s="80" t="str">
        <f>VLOOKUP(B88,'Testing Log'!A:M,13,FALSE)</f>
        <v>A - Works Perfectly</v>
      </c>
      <c r="F88" s="80" t="str">
        <f>VLOOKUP(G88,'Testing Log'!A:M,13,FALSE)</f>
        <v>B - Works Well</v>
      </c>
    </row>
    <row r="89">
      <c r="A89" s="80" t="str">
        <f>VLOOKUP(B89,'Testing Log'!A:M,13,FALSE)</f>
        <v>A - Works Perfectly</v>
      </c>
      <c r="F89" s="80" t="str">
        <f>VLOOKUP(G89,'Testing Log'!A:M,13,FALSE)</f>
        <v>B - Works Well</v>
      </c>
    </row>
    <row r="90">
      <c r="A90" s="80" t="str">
        <f>VLOOKUP(B90,'Testing Log'!A:M,13,FALSE)</f>
        <v>B - Works Well</v>
      </c>
      <c r="F90" s="80" t="str">
        <f>VLOOKUP(G90,'Testing Log'!A:M,13,FALSE)</f>
        <v>A - Works Perfectly</v>
      </c>
    </row>
    <row r="91">
      <c r="A91" s="80" t="str">
        <f>VLOOKUP(B91,'Testing Log'!A:M,13,FALSE)</f>
        <v>A - Works Perfectly</v>
      </c>
      <c r="F91" s="80" t="str">
        <f>VLOOKUP(G91,'Testing Log'!A:M,13,FALSE)</f>
        <v>A - Works Perfectly</v>
      </c>
    </row>
    <row r="92">
      <c r="A92" s="80" t="str">
        <f>VLOOKUP(B92,'Testing Log'!A:M,13,FALSE)</f>
        <v>D - Works Poorly</v>
      </c>
      <c r="F92" s="80" t="str">
        <f>VLOOKUP(G92,'Testing Log'!A:M,13,FALSE)</f>
        <v>A - Works Perfectly</v>
      </c>
    </row>
    <row r="93">
      <c r="A93" s="80" t="str">
        <f>VLOOKUP(B93,'Testing Log'!A:M,13,FALSE)</f>
        <v>A - Works Perfectly</v>
      </c>
      <c r="F93" s="80" t="str">
        <f>VLOOKUP(G93,'Testing Log'!A:M,13,FALSE)</f>
        <v>E - Not Working</v>
      </c>
    </row>
    <row r="94">
      <c r="A94" s="80" t="str">
        <f>VLOOKUP(B94,'Testing Log'!A:M,13,FALSE)</f>
        <v>A - Works Perfectly</v>
      </c>
      <c r="F94" s="80" t="str">
        <f>VLOOKUP(G94,'Testing Log'!A:M,13,FALSE)</f>
        <v>B - Works Well</v>
      </c>
    </row>
    <row r="95">
      <c r="A95" s="80" t="str">
        <f>VLOOKUP(B95,'Testing Log'!A:M,13,FALSE)</f>
        <v>A - Works Perfectly</v>
      </c>
      <c r="F95" s="80" t="str">
        <f>VLOOKUP(G95,'Testing Log'!A:M,13,FALSE)</f>
        <v>D - Works Poorly</v>
      </c>
    </row>
    <row r="96">
      <c r="A96" s="80" t="str">
        <f>VLOOKUP(B96,'Testing Log'!A:M,13,FALSE)</f>
        <v>B - Works Well</v>
      </c>
      <c r="F96" s="80" t="str">
        <f>VLOOKUP(G96,'Testing Log'!A:M,13,FALSE)</f>
        <v>A - Works Perfectly</v>
      </c>
    </row>
    <row r="97">
      <c r="A97" s="80" t="str">
        <f>VLOOKUP(B97,'Testing Log'!A:M,13,FALSE)</f>
        <v>A - Works Perfectly</v>
      </c>
      <c r="F97" s="80" t="str">
        <f>VLOOKUP(G97,'Testing Log'!A:M,13,FALSE)</f>
        <v>C - Works Okay</v>
      </c>
    </row>
    <row r="98">
      <c r="A98" s="80" t="str">
        <f>VLOOKUP(B98,'Testing Log'!A:M,13,FALSE)</f>
        <v>B - Works Well</v>
      </c>
      <c r="F98" s="80" t="str">
        <f>VLOOKUP(G98,'Testing Log'!A:M,13,FALSE)</f>
        <v>C - Works Okay</v>
      </c>
    </row>
    <row r="99">
      <c r="A99" s="80" t="str">
        <f>VLOOKUP(B99,'Testing Log'!A:M,13,FALSE)</f>
        <v>A - Works Perfectly</v>
      </c>
      <c r="F99" s="80" t="str">
        <f>VLOOKUP(G99,'Testing Log'!A:M,13,FALSE)</f>
        <v>A - Works Perfectly</v>
      </c>
    </row>
    <row r="100">
      <c r="A100" s="80" t="str">
        <f>VLOOKUP(B100,'Testing Log'!A:M,13,FALSE)</f>
        <v>B - Works Well</v>
      </c>
      <c r="F100" s="80" t="str">
        <f>VLOOKUP(G100,'Testing Log'!A:M,13,FALSE)</f>
        <v>D - Works Poorly</v>
      </c>
    </row>
    <row r="101">
      <c r="A101" s="80" t="str">
        <f>VLOOKUP(B101,'Testing Log'!A:M,13,FALSE)</f>
        <v>B - Works Well</v>
      </c>
      <c r="F101" s="80" t="str">
        <f>VLOOKUP(G101,'Testing Log'!A:M,13,FALSE)</f>
        <v>D - Works Poorly</v>
      </c>
    </row>
    <row r="102">
      <c r="A102" s="80" t="str">
        <f>VLOOKUP(B102,'Testing Log'!A:M,13,FALSE)</f>
        <v>A - Works Perfectly</v>
      </c>
      <c r="F102" s="80" t="str">
        <f>VLOOKUP(G102,'Testing Log'!A:M,13,FALSE)</f>
        <v>A - Works Perfectly</v>
      </c>
    </row>
    <row r="103">
      <c r="A103" s="80" t="str">
        <f>VLOOKUP(B103,'Testing Log'!A:M,13,FALSE)</f>
        <v>B - Works Well</v>
      </c>
      <c r="F103" s="80" t="str">
        <f>VLOOKUP(G103,'Testing Log'!A:M,13,FALSE)</f>
        <v>A - Works Perfectly</v>
      </c>
    </row>
    <row r="104">
      <c r="A104" s="80" t="str">
        <f>VLOOKUP(B104,'Testing Log'!A:M,13,FALSE)</f>
        <v>E - Not Working</v>
      </c>
      <c r="F104" s="80" t="str">
        <f>VLOOKUP(G104,'Testing Log'!A:M,13,FALSE)</f>
        <v>A - Works Perfectly</v>
      </c>
    </row>
    <row r="105">
      <c r="A105" s="80" t="str">
        <f>VLOOKUP(B105,'Testing Log'!A:M,13,FALSE)</f>
        <v>A - Works Perfectly</v>
      </c>
      <c r="F105" s="80" t="str">
        <f>VLOOKUP(G105,'Testing Log'!A:M,13,FALSE)</f>
        <v>C - Works Okay</v>
      </c>
    </row>
    <row r="106">
      <c r="A106" s="80" t="str">
        <f>VLOOKUP(B106,'Testing Log'!A:M,13,FALSE)</f>
        <v>C - Works Okay</v>
      </c>
      <c r="F106" s="80" t="str">
        <f>VLOOKUP(G106,'Testing Log'!A:M,13,FALSE)</f>
        <v>C - Works Okay</v>
      </c>
    </row>
    <row r="107">
      <c r="A107" s="80" t="str">
        <f>VLOOKUP(B107,'Testing Log'!A:M,13,FALSE)</f>
        <v>B - Works Well</v>
      </c>
      <c r="F107" s="80" t="str">
        <f>VLOOKUP(G107,'Testing Log'!A:M,13,FALSE)</f>
        <v>A - Works Perfectly</v>
      </c>
    </row>
    <row r="108">
      <c r="A108" s="80" t="str">
        <f>VLOOKUP(B108,'Testing Log'!A:M,13,FALSE)</f>
        <v>D - Works Poorly</v>
      </c>
      <c r="F108" s="80" t="str">
        <f>VLOOKUP(G108,'Testing Log'!A:M,13,FALSE)</f>
        <v>A - Works Perfectly</v>
      </c>
    </row>
    <row r="109">
      <c r="A109" s="80" t="str">
        <f>VLOOKUP(B109,'Testing Log'!A:M,13,FALSE)</f>
        <v>A - Works Perfectly</v>
      </c>
      <c r="F109" s="80" t="str">
        <f>VLOOKUP(G109,'Testing Log'!A:M,13,FALSE)</f>
        <v>A - Works Perfectly</v>
      </c>
    </row>
    <row r="110">
      <c r="A110" s="80" t="str">
        <f>VLOOKUP(B110,'Testing Log'!A:M,13,FALSE)</f>
        <v>A - Works Perfectly</v>
      </c>
      <c r="F110" s="80" t="str">
        <f>VLOOKUP(G110,'Testing Log'!A:M,13,FALSE)</f>
        <v>B - Works Well</v>
      </c>
    </row>
    <row r="111">
      <c r="A111" s="80" t="str">
        <f>VLOOKUP(B111,'Testing Log'!A:M,13,FALSE)</f>
        <v>A - Works Perfectly</v>
      </c>
      <c r="F111" s="80" t="str">
        <f>VLOOKUP(G111,'Testing Log'!A:M,13,FALSE)</f>
        <v>B - Works Well</v>
      </c>
    </row>
    <row r="112">
      <c r="A112" s="80" t="str">
        <f>VLOOKUP(B112,'Testing Log'!A:M,13,FALSE)</f>
        <v>B - Works Well</v>
      </c>
      <c r="F112" s="80" t="str">
        <f>VLOOKUP(G112,'Testing Log'!A:M,13,FALSE)</f>
        <v>A - Works Perfectly</v>
      </c>
    </row>
    <row r="113">
      <c r="A113" s="80" t="str">
        <f>VLOOKUP(B113,'Testing Log'!A:M,13,FALSE)</f>
        <v>B - Works Well</v>
      </c>
      <c r="F113" s="80" t="str">
        <f>VLOOKUP(G113,'Testing Log'!A:M,13,FALSE)</f>
        <v>B - Works Well</v>
      </c>
    </row>
    <row r="114">
      <c r="A114" s="80" t="str">
        <f>VLOOKUP(B114,'Testing Log'!A:M,13,FALSE)</f>
        <v>B - Works Well</v>
      </c>
      <c r="F114" s="80" t="str">
        <f>VLOOKUP(G114,'Testing Log'!A:M,13,FALSE)</f>
        <v>E - Not Working</v>
      </c>
    </row>
    <row r="115">
      <c r="A115" s="80" t="str">
        <f>VLOOKUP(B115,'Testing Log'!A:M,13,FALSE)</f>
        <v>A - Works Perfectly</v>
      </c>
      <c r="F115" s="80" t="str">
        <f>VLOOKUP(G115,'Testing Log'!A:M,13,FALSE)</f>
        <v>B - Works Well</v>
      </c>
    </row>
    <row r="116">
      <c r="A116" s="80" t="str">
        <f>VLOOKUP(B116,'Testing Log'!A:M,13,FALSE)</f>
        <v>B - Works Well</v>
      </c>
      <c r="F116" s="80" t="str">
        <f>VLOOKUP(G116,'Testing Log'!A:M,13,FALSE)</f>
        <v>B - Works Well</v>
      </c>
    </row>
    <row r="117">
      <c r="A117" s="80" t="str">
        <f>VLOOKUP(B117,'Testing Log'!A:M,13,FALSE)</f>
        <v>C - Works Okay</v>
      </c>
      <c r="F117" s="80" t="str">
        <f>VLOOKUP(G117,'Testing Log'!A:M,13,FALSE)</f>
        <v>C - Works Okay</v>
      </c>
    </row>
    <row r="118">
      <c r="A118" s="80" t="str">
        <f>VLOOKUP(B118,'Testing Log'!A:M,13,FALSE)</f>
        <v>A - Works Perfectly</v>
      </c>
      <c r="F118" s="80" t="str">
        <f>VLOOKUP(G118,'Testing Log'!A:M,13,FALSE)</f>
        <v>B - Works Well</v>
      </c>
    </row>
    <row r="119">
      <c r="A119" s="80" t="str">
        <f>VLOOKUP(B119,'Testing Log'!A:M,13,FALSE)</f>
        <v>A - Works Perfectly</v>
      </c>
      <c r="F119" s="80" t="str">
        <f>VLOOKUP(G119,'Testing Log'!A:M,13,FALSE)</f>
        <v>A - Works Perfectly</v>
      </c>
    </row>
    <row r="120">
      <c r="A120" s="80" t="str">
        <f>VLOOKUP(B120,'Testing Log'!A:M,13,FALSE)</f>
        <v>A - Works Perfectly</v>
      </c>
      <c r="F120" s="80" t="str">
        <f>VLOOKUP(G120,'Testing Log'!A:M,13,FALSE)</f>
        <v>A - Works Perfectly</v>
      </c>
    </row>
    <row r="121">
      <c r="A121" s="80" t="str">
        <f>VLOOKUP(B121,'Testing Log'!A:M,13,FALSE)</f>
        <v>A - Works Perfectly</v>
      </c>
      <c r="F121" s="80" t="str">
        <f>VLOOKUP(G121,'Testing Log'!A:M,13,FALSE)</f>
        <v>E - Not Working</v>
      </c>
    </row>
    <row r="122">
      <c r="A122" s="80" t="str">
        <f>VLOOKUP(B122,'Testing Log'!A:M,13,FALSE)</f>
        <v>A - Works Perfectly</v>
      </c>
      <c r="F122" s="80" t="str">
        <f>VLOOKUP(G122,'Testing Log'!A:M,13,FALSE)</f>
        <v>C - Works Okay</v>
      </c>
    </row>
    <row r="123">
      <c r="A123" s="80" t="str">
        <f>VLOOKUP(B123,'Testing Log'!A:M,13,FALSE)</f>
        <v>A - Works Perfectly</v>
      </c>
      <c r="F123" s="80" t="str">
        <f>VLOOKUP(G123,'Testing Log'!A:M,13,FALSE)</f>
        <v>B - Works Well</v>
      </c>
    </row>
    <row r="124">
      <c r="A124" s="80" t="str">
        <f>VLOOKUP(B124,'Testing Log'!A:M,13,FALSE)</f>
        <v>B - Works Well</v>
      </c>
      <c r="F124" s="80" t="str">
        <f>VLOOKUP(G124,'Testing Log'!A:M,13,FALSE)</f>
        <v>D - Works Poorly</v>
      </c>
    </row>
    <row r="125">
      <c r="A125" s="80" t="str">
        <f>VLOOKUP(B125,'Testing Log'!A:M,13,FALSE)</f>
        <v>C - Works Okay</v>
      </c>
      <c r="F125" s="80" t="str">
        <f>VLOOKUP(G125,'Testing Log'!A:M,13,FALSE)</f>
        <v>A - Works Perfectly</v>
      </c>
    </row>
    <row r="126">
      <c r="A126" s="80" t="str">
        <f>VLOOKUP(B126,'Testing Log'!A:M,13,FALSE)</f>
        <v>D - Works Poorly</v>
      </c>
      <c r="F126" s="80" t="str">
        <f>VLOOKUP(G126,'Testing Log'!A:M,13,FALSE)</f>
        <v>A - Works Perfectly</v>
      </c>
    </row>
    <row r="127">
      <c r="A127" s="80" t="str">
        <f>VLOOKUP(B127,'Testing Log'!A:M,13,FALSE)</f>
        <v>A - Works Perfectly</v>
      </c>
      <c r="F127" s="80" t="str">
        <f>VLOOKUP(G127,'Testing Log'!A:M,13,FALSE)</f>
        <v>B - Works Well</v>
      </c>
    </row>
    <row r="128">
      <c r="A128" s="80" t="str">
        <f>VLOOKUP(B128,'Testing Log'!A:M,13,FALSE)</f>
        <v>A - Works Perfectly</v>
      </c>
      <c r="F128" s="80" t="str">
        <f>VLOOKUP(G128,'Testing Log'!A:M,13,FALSE)</f>
        <v>B - Works Well</v>
      </c>
    </row>
    <row r="129">
      <c r="A129" s="80" t="str">
        <f>VLOOKUP(B129,'Testing Log'!A:M,13,FALSE)</f>
        <v>A - Works Perfectly</v>
      </c>
      <c r="F129" s="80" t="str">
        <f>VLOOKUP(G129,'Testing Log'!A:M,13,FALSE)</f>
        <v>A - Works Perfectly</v>
      </c>
    </row>
    <row r="130">
      <c r="A130" s="80" t="str">
        <f>VLOOKUP(B130,'Testing Log'!A:M,13,FALSE)</f>
        <v>A - Works Perfectly</v>
      </c>
      <c r="F130" s="80" t="str">
        <f>VLOOKUP(G130,'Testing Log'!A:M,13,FALSE)</f>
        <v>D - Works Poorly</v>
      </c>
    </row>
    <row r="131">
      <c r="A131" s="80" t="str">
        <f>VLOOKUP(B131,'Testing Log'!A:M,13,FALSE)</f>
        <v>C - Works Okay</v>
      </c>
      <c r="F131" s="80" t="str">
        <f>VLOOKUP(G131,'Testing Log'!A:M,13,FALSE)</f>
        <v>A - Works Perfectly</v>
      </c>
    </row>
    <row r="132">
      <c r="A132" s="80" t="str">
        <f>VLOOKUP(B132,'Testing Log'!A:M,13,FALSE)</f>
        <v>A - Works Perfectly</v>
      </c>
      <c r="F132" s="80" t="str">
        <f>VLOOKUP(G132,'Testing Log'!A:M,13,FALSE)</f>
        <v>C - Works Okay</v>
      </c>
    </row>
    <row r="133">
      <c r="A133" s="80" t="str">
        <f>VLOOKUP(B133,'Testing Log'!A:M,13,FALSE)</f>
        <v>B - Works Well</v>
      </c>
      <c r="F133" s="80" t="str">
        <f>VLOOKUP(G133,'Testing Log'!A:M,13,FALSE)</f>
        <v>A - Works Perfectly</v>
      </c>
    </row>
    <row r="134">
      <c r="A134" s="80" t="str">
        <f>VLOOKUP(B134,'Testing Log'!A:M,13,FALSE)</f>
        <v>A - Works Perfectly</v>
      </c>
      <c r="F134" s="80" t="str">
        <f>VLOOKUP(G134,'Testing Log'!A:M,13,FALSE)</f>
        <v>A - Works Perfectly</v>
      </c>
    </row>
    <row r="135">
      <c r="A135" s="80" t="str">
        <f>VLOOKUP(B135,'Testing Log'!A:M,13,FALSE)</f>
        <v>A - Works Perfectly</v>
      </c>
      <c r="F135" s="80" t="str">
        <f>VLOOKUP(G135,'Testing Log'!A:M,13,FALSE)</f>
        <v>A - Works Perfectly</v>
      </c>
    </row>
    <row r="136">
      <c r="A136" s="80" t="str">
        <f>VLOOKUP(B136,'Testing Log'!A:M,13,FALSE)</f>
        <v>C - Works Okay</v>
      </c>
      <c r="F136" s="80" t="str">
        <f>VLOOKUP(G136,'Testing Log'!A:M,13,FALSE)</f>
        <v>A - Works Perfectly</v>
      </c>
    </row>
    <row r="137">
      <c r="A137" s="80" t="str">
        <f>VLOOKUP(B137,'Testing Log'!A:M,13,FALSE)</f>
        <v>A - Works Perfectly</v>
      </c>
      <c r="F137" s="80" t="str">
        <f>VLOOKUP(G137,'Testing Log'!A:M,13,FALSE)</f>
        <v>D - Works Poorly</v>
      </c>
    </row>
    <row r="138">
      <c r="A138" s="80" t="str">
        <f>VLOOKUP(B138,'Testing Log'!A:M,13,FALSE)</f>
        <v>B - Works Well</v>
      </c>
      <c r="F138" s="80" t="str">
        <f>VLOOKUP(G138,'Testing Log'!A:M,13,FALSE)</f>
        <v>C - Works Okay</v>
      </c>
    </row>
    <row r="139">
      <c r="A139" s="80" t="str">
        <f>VLOOKUP(B139,'Testing Log'!A:M,13,FALSE)</f>
        <v>B - Works Well</v>
      </c>
      <c r="F139" s="80" t="str">
        <f>VLOOKUP(G139,'Testing Log'!A:M,13,FALSE)</f>
        <v>A - Works Perfectly</v>
      </c>
    </row>
    <row r="140">
      <c r="A140" s="80" t="str">
        <f>VLOOKUP(B140,'Testing Log'!A:M,13,FALSE)</f>
        <v>A - Works Perfectly</v>
      </c>
      <c r="F140" s="80" t="str">
        <f>VLOOKUP(G140,'Testing Log'!A:M,13,FALSE)</f>
        <v>A - Works Perfectly</v>
      </c>
    </row>
    <row r="141">
      <c r="A141" s="80" t="str">
        <f>VLOOKUP(B141,'Testing Log'!A:M,13,FALSE)</f>
        <v>B - Works Well</v>
      </c>
      <c r="F141" s="80" t="str">
        <f>VLOOKUP(G141,'Testing Log'!A:M,13,FALSE)</f>
        <v>B - Works Well</v>
      </c>
    </row>
    <row r="142">
      <c r="A142" s="80" t="str">
        <f>VLOOKUP(B142,'Testing Log'!A:M,13,FALSE)</f>
        <v>A - Works Perfectly</v>
      </c>
      <c r="F142" s="80" t="str">
        <f>VLOOKUP(G142,'Testing Log'!A:M,13,FALSE)</f>
        <v>D - Works Poorly</v>
      </c>
    </row>
    <row r="143">
      <c r="A143" s="80" t="str">
        <f>VLOOKUP(B143,'Testing Log'!A:M,13,FALSE)</f>
        <v>B - Works Well</v>
      </c>
      <c r="F143" s="80" t="str">
        <f>VLOOKUP(G143,'Testing Log'!A:M,13,FALSE)</f>
        <v>B - Works Well</v>
      </c>
    </row>
    <row r="144">
      <c r="A144" s="80" t="str">
        <f>VLOOKUP(B144,'Testing Log'!A:M,13,FALSE)</f>
        <v>A - Works Perfectly</v>
      </c>
      <c r="F144" s="80" t="str">
        <f>VLOOKUP(G144,'Testing Log'!A:M,13,FALSE)</f>
        <v>B - Works Well</v>
      </c>
    </row>
    <row r="145">
      <c r="A145" s="80" t="str">
        <f>VLOOKUP(B145,'Testing Log'!A:M,13,FALSE)</f>
        <v>B - Works Well</v>
      </c>
      <c r="F145" s="80" t="str">
        <f>VLOOKUP(G145,'Testing Log'!A:M,13,FALSE)</f>
        <v>B - Works Well</v>
      </c>
    </row>
    <row r="146">
      <c r="A146" s="80" t="str">
        <f>VLOOKUP(B146,'Testing Log'!A:M,13,FALSE)</f>
        <v>B - Works Well</v>
      </c>
      <c r="F146" s="80" t="str">
        <f>VLOOKUP(G146,'Testing Log'!A:M,13,FALSE)</f>
        <v>A - Works Perfectly</v>
      </c>
    </row>
    <row r="147">
      <c r="A147" s="80" t="str">
        <f>VLOOKUP(B147,'Testing Log'!A:M,13,FALSE)</f>
        <v>B - Works Well</v>
      </c>
      <c r="F147" s="80" t="str">
        <f>VLOOKUP(G147,'Testing Log'!A:M,13,FALSE)</f>
        <v>A - Works Perfectly</v>
      </c>
    </row>
    <row r="148">
      <c r="A148" s="80" t="str">
        <f>VLOOKUP(B148,'Testing Log'!A:M,13,FALSE)</f>
        <v>C - Works Okay</v>
      </c>
      <c r="F148" s="80" t="str">
        <f>VLOOKUP(G148,'Testing Log'!A:M,13,FALSE)</f>
        <v>A - Works Perfectly</v>
      </c>
    </row>
    <row r="149">
      <c r="A149" s="80" t="str">
        <f>VLOOKUP(B149,'Testing Log'!A:M,13,FALSE)</f>
        <v>D - Works Poorly</v>
      </c>
      <c r="F149" s="80" t="str">
        <f>VLOOKUP(G149,'Testing Log'!A:M,13,FALSE)</f>
        <v>D - Works Poorly</v>
      </c>
    </row>
    <row r="150">
      <c r="A150" s="80" t="str">
        <f>VLOOKUP(B150,'Testing Log'!A:M,13,FALSE)</f>
        <v>C - Works Okay</v>
      </c>
      <c r="F150" s="80" t="str">
        <f>VLOOKUP(G150,'Testing Log'!A:M,13,FALSE)</f>
        <v>A - Works Perfectly</v>
      </c>
    </row>
    <row r="151">
      <c r="A151" s="80" t="str">
        <f>VLOOKUP(B151,'Testing Log'!A:M,13,FALSE)</f>
        <v>A - Works Perfectly</v>
      </c>
      <c r="F151" s="80" t="str">
        <f>VLOOKUP(G151,'Testing Log'!A:M,13,FALSE)</f>
        <v>C - Works Okay</v>
      </c>
    </row>
    <row r="152">
      <c r="A152" s="80" t="str">
        <f>VLOOKUP(B152,'Testing Log'!A:M,13,FALSE)</f>
        <v>B - Works Well</v>
      </c>
      <c r="F152" s="80" t="str">
        <f>VLOOKUP(G152,'Testing Log'!A:M,13,FALSE)</f>
        <v>A - Works Perfectly</v>
      </c>
    </row>
    <row r="153">
      <c r="A153" s="80" t="str">
        <f>VLOOKUP(B153,'Testing Log'!A:M,13,FALSE)</f>
        <v>B - Works Well</v>
      </c>
      <c r="F153" s="80" t="str">
        <f>VLOOKUP(G153,'Testing Log'!A:M,13,FALSE)</f>
        <v>E - Not Working</v>
      </c>
    </row>
    <row r="154">
      <c r="A154" s="80" t="str">
        <f>VLOOKUP(B154,'Testing Log'!A:M,13,FALSE)</f>
        <v>A - Works Perfectly</v>
      </c>
      <c r="F154" s="80" t="str">
        <f>VLOOKUP(G154,'Testing Log'!A:M,13,FALSE)</f>
        <v>E - Not Working</v>
      </c>
    </row>
    <row r="155">
      <c r="A155" s="80" t="str">
        <f>VLOOKUP(B155,'Testing Log'!A:M,13,FALSE)</f>
        <v>B - Works Well</v>
      </c>
      <c r="F155" s="80" t="str">
        <f>VLOOKUP(G155,'Testing Log'!A:M,13,FALSE)</f>
        <v>D - Works Poorly</v>
      </c>
    </row>
    <row r="156">
      <c r="A156" s="80" t="str">
        <f>VLOOKUP(B156,'Testing Log'!A:M,13,FALSE)</f>
        <v>A - Works Perfectly</v>
      </c>
      <c r="F156" s="80" t="str">
        <f>VLOOKUP(G156,'Testing Log'!A:M,13,FALSE)</f>
        <v>C - Works Okay</v>
      </c>
    </row>
    <row r="157">
      <c r="A157" s="80" t="str">
        <f>VLOOKUP(B157,'Testing Log'!A:M,13,FALSE)</f>
        <v>B - Works Well</v>
      </c>
      <c r="F157" s="80" t="str">
        <f>VLOOKUP(G157,'Testing Log'!A:M,13,FALSE)</f>
        <v>A - Works Perfectly</v>
      </c>
    </row>
    <row r="158">
      <c r="A158" s="80" t="str">
        <f>VLOOKUP(B158,'Testing Log'!A:M,13,FALSE)</f>
        <v>A - Works Perfectly</v>
      </c>
      <c r="F158" s="80" t="str">
        <f>VLOOKUP(G158,'Testing Log'!A:M,13,FALSE)</f>
        <v>A - Works Perfectly</v>
      </c>
    </row>
    <row r="159">
      <c r="A159" s="80" t="str">
        <f>VLOOKUP(B159,'Testing Log'!A:M,13,FALSE)</f>
        <v>D - Works Poorly</v>
      </c>
      <c r="F159" s="80" t="str">
        <f>VLOOKUP(G159,'Testing Log'!A:M,13,FALSE)</f>
        <v>C - Works Okay</v>
      </c>
    </row>
    <row r="160">
      <c r="A160" s="80" t="str">
        <f>VLOOKUP(B160,'Testing Log'!A:M,13,FALSE)</f>
        <v>B - Works Well</v>
      </c>
      <c r="F160" s="80" t="str">
        <f>VLOOKUP(G160,'Testing Log'!A:M,13,FALSE)</f>
        <v>A - Works Perfectly</v>
      </c>
    </row>
    <row r="161">
      <c r="A161" s="80" t="str">
        <f>VLOOKUP(B161,'Testing Log'!A:M,13,FALSE)</f>
        <v>A - Works Perfectly</v>
      </c>
      <c r="F161" s="80" t="str">
        <f>VLOOKUP(G161,'Testing Log'!A:M,13,FALSE)</f>
        <v>B - Works Well</v>
      </c>
    </row>
    <row r="162">
      <c r="A162" s="80" t="str">
        <f>VLOOKUP(B162,'Testing Log'!A:M,13,FALSE)</f>
        <v>A - Works Perfectly</v>
      </c>
      <c r="F162" s="80" t="str">
        <f>VLOOKUP(G162,'Testing Log'!A:M,13,FALSE)</f>
        <v>B - Works Well</v>
      </c>
    </row>
    <row r="163">
      <c r="A163" s="80" t="str">
        <f>VLOOKUP(B163,'Testing Log'!A:M,13,FALSE)</f>
        <v>A - Works Perfectly</v>
      </c>
      <c r="F163" s="80" t="str">
        <f>VLOOKUP(G163,'Testing Log'!A:M,13,FALSE)</f>
        <v>A - Works Perfectly</v>
      </c>
    </row>
    <row r="164">
      <c r="A164" s="80" t="str">
        <f>VLOOKUP(B164,'Testing Log'!A:M,13,FALSE)</f>
        <v>D - Works Poorly</v>
      </c>
      <c r="F164" s="80" t="str">
        <f>VLOOKUP(G164,'Testing Log'!A:M,13,FALSE)</f>
        <v>B - Works Well</v>
      </c>
    </row>
    <row r="165">
      <c r="A165" s="80" t="str">
        <f>VLOOKUP(B165,'Testing Log'!A:M,13,FALSE)</f>
        <v>B - Works Well</v>
      </c>
      <c r="F165" s="80" t="str">
        <f>VLOOKUP(G165,'Testing Log'!A:M,13,FALSE)</f>
        <v>A - Works Perfectly</v>
      </c>
    </row>
    <row r="166">
      <c r="A166" s="80" t="str">
        <f>VLOOKUP(B166,'Testing Log'!A:M,13,FALSE)</f>
        <v>C - Works Okay</v>
      </c>
      <c r="F166" s="80" t="str">
        <f>VLOOKUP(G166,'Testing Log'!A:M,13,FALSE)</f>
        <v>B - Works Well</v>
      </c>
    </row>
    <row r="167">
      <c r="A167" s="80" t="str">
        <f>VLOOKUP(B167,'Testing Log'!A:M,13,FALSE)</f>
        <v>D - Works Poorly</v>
      </c>
      <c r="F167" s="80" t="str">
        <f>VLOOKUP(G167,'Testing Log'!A:M,13,FALSE)</f>
        <v>B - Works Well</v>
      </c>
    </row>
    <row r="168">
      <c r="A168" s="80" t="str">
        <f>VLOOKUP(B168,'Testing Log'!A:M,13,FALSE)</f>
        <v>C - Works Okay</v>
      </c>
      <c r="F168" s="80" t="str">
        <f>VLOOKUP(G168,'Testing Log'!A:M,13,FALSE)</f>
        <v>A - Works Perfectly</v>
      </c>
    </row>
    <row r="169">
      <c r="A169" s="80" t="str">
        <f>VLOOKUP(B169,'Testing Log'!A:M,13,FALSE)</f>
        <v>A - Works Perfectly</v>
      </c>
      <c r="F169" s="80" t="str">
        <f>VLOOKUP(G169,'Testing Log'!A:M,13,FALSE)</f>
        <v>B - Works Well</v>
      </c>
    </row>
    <row r="170">
      <c r="A170" s="80" t="str">
        <f>VLOOKUP(B170,'Testing Log'!A:M,13,FALSE)</f>
        <v>B - Works Well</v>
      </c>
      <c r="F170" s="80" t="str">
        <f>VLOOKUP(G170,'Testing Log'!A:M,13,FALSE)</f>
        <v>B - Works Well</v>
      </c>
    </row>
    <row r="171">
      <c r="A171" s="80" t="str">
        <f>VLOOKUP(B171,'Testing Log'!A:M,13,FALSE)</f>
        <v>A - Works Perfectly</v>
      </c>
      <c r="F171" s="80" t="str">
        <f>VLOOKUP(G171,'Testing Log'!A:M,13,FALSE)</f>
        <v>B - Works Well</v>
      </c>
    </row>
    <row r="172">
      <c r="A172" s="80" t="str">
        <f>VLOOKUP(B172,'Testing Log'!A:M,13,FALSE)</f>
        <v>D - Works Poorly</v>
      </c>
      <c r="F172" s="80" t="str">
        <f>VLOOKUP(G172,'Testing Log'!A:M,13,FALSE)</f>
        <v>B - Works Well</v>
      </c>
    </row>
    <row r="173">
      <c r="A173" s="80" t="str">
        <f>VLOOKUP(B173,'Testing Log'!A:M,13,FALSE)</f>
        <v>D - Works Poorly</v>
      </c>
      <c r="F173" s="80" t="str">
        <f>VLOOKUP(G173,'Testing Log'!A:M,13,FALSE)</f>
        <v>B - Works Well</v>
      </c>
    </row>
    <row r="174">
      <c r="A174" s="80" t="str">
        <f>VLOOKUP(B174,'Testing Log'!A:M,13,FALSE)</f>
        <v>C - Works Okay</v>
      </c>
      <c r="F174" s="80" t="str">
        <f>VLOOKUP(G174,'Testing Log'!A:M,13,FALSE)</f>
        <v>B - Works Well</v>
      </c>
    </row>
    <row r="175">
      <c r="A175" s="80" t="str">
        <f>VLOOKUP(B175,'Testing Log'!A:M,13,FALSE)</f>
        <v>A - Works Perfectly</v>
      </c>
      <c r="F175" s="80" t="str">
        <f>VLOOKUP(G175,'Testing Log'!A:M,13,FALSE)</f>
        <v>A - Works Perfectly</v>
      </c>
    </row>
    <row r="176">
      <c r="A176" s="80" t="str">
        <f>VLOOKUP(B176,'Testing Log'!A:M,13,FALSE)</f>
        <v>B - Works Well</v>
      </c>
      <c r="F176" s="80" t="str">
        <f>VLOOKUP(G176,'Testing Log'!A:M,13,FALSE)</f>
        <v>A - Works Perfectly</v>
      </c>
    </row>
    <row r="177">
      <c r="A177" s="80" t="str">
        <f>VLOOKUP(B177,'Testing Log'!A:M,13,FALSE)</f>
        <v>A - Works Perfectly</v>
      </c>
      <c r="F177" s="80" t="str">
        <f>VLOOKUP(G177,'Testing Log'!A:M,13,FALSE)</f>
        <v>A - Works Perfectly</v>
      </c>
    </row>
    <row r="178">
      <c r="A178" s="80" t="str">
        <f>VLOOKUP(B178,'Testing Log'!A:M,13,FALSE)</f>
        <v>E - Not Working</v>
      </c>
      <c r="F178" s="80" t="str">
        <f>VLOOKUP(G178,'Testing Log'!A:M,13,FALSE)</f>
        <v>A - Works Perfectly</v>
      </c>
    </row>
    <row r="179">
      <c r="A179" s="80" t="str">
        <f>VLOOKUP(B179,'Testing Log'!A:M,13,FALSE)</f>
        <v>B - Works Well</v>
      </c>
      <c r="F179" s="80" t="str">
        <f>VLOOKUP(G179,'Testing Log'!A:M,13,FALSE)</f>
        <v>A - Works Perfectly</v>
      </c>
    </row>
    <row r="180">
      <c r="A180" s="80" t="str">
        <f>VLOOKUP(B180,'Testing Log'!A:M,13,FALSE)</f>
        <v>B - Works Well</v>
      </c>
      <c r="F180" s="80" t="str">
        <f>VLOOKUP(G180,'Testing Log'!A:M,13,FALSE)</f>
        <v>C - Works Okay</v>
      </c>
    </row>
    <row r="181">
      <c r="A181" s="80" t="str">
        <f>VLOOKUP(B181,'Testing Log'!A:M,13,FALSE)</f>
        <v>C - Works Okay</v>
      </c>
      <c r="F181" s="80" t="str">
        <f>VLOOKUP(G181,'Testing Log'!A:M,13,FALSE)</f>
        <v>A - Works Perfectly</v>
      </c>
    </row>
    <row r="182">
      <c r="A182" s="80" t="str">
        <f>VLOOKUP(B182,'Testing Log'!A:M,13,FALSE)</f>
        <v>C - Works Okay</v>
      </c>
      <c r="F182" s="80" t="str">
        <f>VLOOKUP(G182,'Testing Log'!A:M,13,FALSE)</f>
        <v>A - Works Perfectly</v>
      </c>
    </row>
    <row r="183">
      <c r="A183" s="80" t="str">
        <f>VLOOKUP(B183,'Testing Log'!A:M,13,FALSE)</f>
        <v>A - Works Perfectly</v>
      </c>
      <c r="F183" s="80" t="str">
        <f>VLOOKUP(G183,'Testing Log'!A:M,13,FALSE)</f>
        <v>A - Works Perfectly</v>
      </c>
    </row>
    <row r="184">
      <c r="A184" s="80" t="str">
        <f>VLOOKUP(B184,'Testing Log'!A:M,13,FALSE)</f>
        <v>A - Works Perfectly</v>
      </c>
      <c r="F184" s="80" t="str">
        <f>VLOOKUP(G184,'Testing Log'!A:M,13,FALSE)</f>
        <v>B - Works Well</v>
      </c>
    </row>
    <row r="185">
      <c r="A185" s="80" t="str">
        <f>VLOOKUP(B185,'Testing Log'!A:M,13,FALSE)</f>
        <v>C - Works Okay</v>
      </c>
      <c r="F185" s="80" t="str">
        <f>VLOOKUP(G185,'Testing Log'!A:M,13,FALSE)</f>
        <v>B - Works Well</v>
      </c>
    </row>
    <row r="186">
      <c r="A186" s="80" t="str">
        <f>VLOOKUP(B186,'Testing Log'!A:M,13,FALSE)</f>
        <v>A - Works Perfectly</v>
      </c>
      <c r="F186" s="80" t="str">
        <f>VLOOKUP(G186,'Testing Log'!A:M,13,FALSE)</f>
        <v>A - Works Perfectly</v>
      </c>
    </row>
    <row r="187">
      <c r="A187" s="80" t="str">
        <f>VLOOKUP(B187,'Testing Log'!A:M,13,FALSE)</f>
        <v>A - Works Perfectly</v>
      </c>
      <c r="F187" s="80" t="str">
        <f>VLOOKUP(G187,'Testing Log'!A:M,13,FALSE)</f>
        <v>A - Works Perfectly</v>
      </c>
    </row>
    <row r="188">
      <c r="A188" s="80" t="str">
        <f>VLOOKUP(B188,'Testing Log'!A:M,13,FALSE)</f>
        <v>B - Works Well</v>
      </c>
      <c r="F188" s="80" t="str">
        <f>VLOOKUP(G188,'Testing Log'!A:M,13,FALSE)</f>
        <v>A - Works Perfectly</v>
      </c>
    </row>
    <row r="189">
      <c r="A189" s="80" t="str">
        <f>VLOOKUP(B189,'Testing Log'!A:M,13,FALSE)</f>
        <v>B - Works Well</v>
      </c>
      <c r="F189" s="80" t="str">
        <f>VLOOKUP(G189,'Testing Log'!A:M,13,FALSE)</f>
        <v>B - Works Well</v>
      </c>
    </row>
    <row r="190">
      <c r="A190" s="80" t="str">
        <f>VLOOKUP(B190,'Testing Log'!A:M,13,FALSE)</f>
        <v>A - Works Perfectly</v>
      </c>
      <c r="F190" s="80" t="str">
        <f>VLOOKUP(G190,'Testing Log'!A:M,13,FALSE)</f>
        <v>C - Works Okay</v>
      </c>
    </row>
    <row r="191">
      <c r="A191" s="80" t="str">
        <f>VLOOKUP(B191,'Testing Log'!A:M,13,FALSE)</f>
        <v>A - Works Perfectly</v>
      </c>
      <c r="F191" s="80" t="str">
        <f>VLOOKUP(G191,'Testing Log'!A:M,13,FALSE)</f>
        <v>C - Works Okay</v>
      </c>
    </row>
    <row r="192">
      <c r="A192" s="80" t="str">
        <f>VLOOKUP(B192,'Testing Log'!A:M,13,FALSE)</f>
        <v>C - Works Okay</v>
      </c>
      <c r="F192" s="80" t="str">
        <f>VLOOKUP(G192,'Testing Log'!A:M,13,FALSE)</f>
        <v>B - Works Well</v>
      </c>
    </row>
    <row r="193">
      <c r="A193" s="80" t="str">
        <f>VLOOKUP(B193,'Testing Log'!A:M,13,FALSE)</f>
        <v>A - Works Perfectly</v>
      </c>
      <c r="F193" s="80" t="str">
        <f>VLOOKUP(G193,'Testing Log'!A:M,13,FALSE)</f>
        <v>A - Works Perfectly</v>
      </c>
    </row>
    <row r="194">
      <c r="A194" s="80" t="str">
        <f>VLOOKUP(B194,'Testing Log'!A:M,13,FALSE)</f>
        <v>A - Works Perfectly</v>
      </c>
      <c r="F194" s="80" t="str">
        <f>VLOOKUP(G194,'Testing Log'!A:M,13,FALSE)</f>
        <v>A - Works Perfectly</v>
      </c>
    </row>
    <row r="195">
      <c r="A195" s="80" t="str">
        <f>VLOOKUP(B195,'Testing Log'!A:M,13,FALSE)</f>
        <v>A - Works Perfectly</v>
      </c>
      <c r="F195" s="80" t="str">
        <f>VLOOKUP(G195,'Testing Log'!A:M,13,FALSE)</f>
        <v>D - Works Poorly</v>
      </c>
    </row>
    <row r="196">
      <c r="A196" s="80" t="str">
        <f>VLOOKUP(B196,'Testing Log'!A:M,13,FALSE)</f>
        <v>B - Works Well</v>
      </c>
      <c r="F196" s="80" t="str">
        <f>VLOOKUP(G196,'Testing Log'!A:M,13,FALSE)</f>
        <v>A - Works Perfectly</v>
      </c>
    </row>
    <row r="197">
      <c r="A197" s="80" t="str">
        <f>VLOOKUP(B197,'Testing Log'!A:M,13,FALSE)</f>
        <v>A - Works Perfectly</v>
      </c>
      <c r="F197" s="80" t="str">
        <f>VLOOKUP(G197,'Testing Log'!A:M,13,FALSE)</f>
        <v>A - Works Perfectly</v>
      </c>
    </row>
    <row r="198">
      <c r="A198" s="80" t="str">
        <f>VLOOKUP(B198,'Testing Log'!A:M,13,FALSE)</f>
        <v>C - Works Okay</v>
      </c>
      <c r="F198" s="80" t="str">
        <f>VLOOKUP(G198,'Testing Log'!A:M,13,FALSE)</f>
        <v>A - Works Perfectly</v>
      </c>
    </row>
    <row r="199">
      <c r="A199" s="80" t="str">
        <f>VLOOKUP(B199,'Testing Log'!A:M,13,FALSE)</f>
        <v>B - Works Well</v>
      </c>
      <c r="F199" s="80" t="str">
        <f>VLOOKUP(G199,'Testing Log'!A:M,13,FALSE)</f>
        <v>B - Works Well</v>
      </c>
    </row>
    <row r="200">
      <c r="A200" s="80" t="str">
        <f>VLOOKUP(B200,'Testing Log'!A:M,13,FALSE)</f>
        <v>B - Works Well</v>
      </c>
      <c r="F200" s="80" t="str">
        <f>VLOOKUP(G200,'Testing Log'!A:M,13,FALSE)</f>
        <v>A - Works Perfectly</v>
      </c>
    </row>
    <row r="201">
      <c r="A201" s="80" t="str">
        <f>VLOOKUP(B201,'Testing Log'!A:M,13,FALSE)</f>
        <v>A - Works Perfectly</v>
      </c>
      <c r="F201" s="80" t="str">
        <f>VLOOKUP(G201,'Testing Log'!A:M,13,FALSE)</f>
        <v>A - Works Perfectly</v>
      </c>
    </row>
    <row r="202">
      <c r="A202" s="80" t="str">
        <f>VLOOKUP(B202,'Testing Log'!A:M,13,FALSE)</f>
        <v>D - Works Poorly</v>
      </c>
      <c r="F202" s="80" t="str">
        <f>VLOOKUP(G202,'Testing Log'!A:M,13,FALSE)</f>
        <v>D - Works Poorly</v>
      </c>
    </row>
    <row r="203">
      <c r="A203" s="80" t="str">
        <f>VLOOKUP(B203,'Testing Log'!A:M,13,FALSE)</f>
        <v>B - Works Well</v>
      </c>
      <c r="F203" s="80" t="str">
        <f>VLOOKUP(G203,'Testing Log'!A:M,13,FALSE)</f>
        <v>B - Works Well</v>
      </c>
    </row>
    <row r="204">
      <c r="A204" s="80" t="str">
        <f>VLOOKUP(B204,'Testing Log'!A:M,13,FALSE)</f>
        <v>A - Works Perfectly</v>
      </c>
      <c r="F204" s="80" t="str">
        <f>VLOOKUP(G204,'Testing Log'!A:M,13,FALSE)</f>
        <v>A - Works Perfectly</v>
      </c>
    </row>
    <row r="205">
      <c r="A205" s="80" t="str">
        <f>VLOOKUP(B205,'Testing Log'!A:M,13,FALSE)</f>
        <v>C - Works Okay</v>
      </c>
      <c r="F205" s="80" t="str">
        <f>VLOOKUP(G205,'Testing Log'!A:M,13,FALSE)</f>
        <v>A - Works Perfectly</v>
      </c>
    </row>
    <row r="206">
      <c r="A206" s="80" t="str">
        <f>VLOOKUP(B206,'Testing Log'!A:M,13,FALSE)</f>
        <v>B - Works Well</v>
      </c>
      <c r="F206" s="80" t="str">
        <f>VLOOKUP(G206,'Testing Log'!A:M,13,FALSE)</f>
        <v>A - Works Perfectly</v>
      </c>
    </row>
    <row r="207">
      <c r="A207" s="80" t="str">
        <f>VLOOKUP(B207,'Testing Log'!A:M,13,FALSE)</f>
        <v>B - Works Well</v>
      </c>
      <c r="F207" s="80" t="str">
        <f>VLOOKUP(G207,'Testing Log'!A:M,13,FALSE)</f>
        <v>B - Works Well</v>
      </c>
    </row>
    <row r="208">
      <c r="A208" s="80" t="str">
        <f>VLOOKUP(B208,'Testing Log'!A:M,13,FALSE)</f>
        <v>A - Works Perfectly</v>
      </c>
      <c r="F208" s="80" t="str">
        <f>VLOOKUP(G208,'Testing Log'!A:M,13,FALSE)</f>
        <v>A - Works Perfectly</v>
      </c>
    </row>
    <row r="209">
      <c r="A209" s="80" t="str">
        <f>VLOOKUP(B209,'Testing Log'!A:M,13,FALSE)</f>
        <v>C - Works Okay</v>
      </c>
      <c r="F209" s="80" t="str">
        <f>VLOOKUP(G209,'Testing Log'!A:M,13,FALSE)</f>
        <v>A - Works Perfectly</v>
      </c>
    </row>
    <row r="210">
      <c r="A210" s="80" t="str">
        <f>VLOOKUP(B210,'Testing Log'!A:M,13,FALSE)</f>
        <v>A - Works Perfectly</v>
      </c>
      <c r="F210" s="80" t="str">
        <f>VLOOKUP(G210,'Testing Log'!A:M,13,FALSE)</f>
        <v>B - Works Well</v>
      </c>
    </row>
    <row r="211">
      <c r="A211" s="80" t="str">
        <f>VLOOKUP(B211,'Testing Log'!A:M,13,FALSE)</f>
        <v>A - Works Perfectly</v>
      </c>
      <c r="F211" s="80" t="str">
        <f>VLOOKUP(G211,'Testing Log'!A:M,13,FALSE)</f>
        <v>B - Works Well</v>
      </c>
    </row>
    <row r="212">
      <c r="A212" s="80" t="str">
        <f>VLOOKUP(B212,'Testing Log'!A:M,13,FALSE)</f>
        <v>E - Not Working</v>
      </c>
      <c r="F212" s="80" t="str">
        <f>VLOOKUP(G212,'Testing Log'!A:M,13,FALSE)</f>
        <v>C - Works Okay</v>
      </c>
    </row>
    <row r="213">
      <c r="A213" s="80" t="str">
        <f>VLOOKUP(B213,'Testing Log'!A:M,13,FALSE)</f>
        <v>A - Works Perfectly</v>
      </c>
      <c r="F213" s="80" t="str">
        <f>VLOOKUP(G213,'Testing Log'!A:M,13,FALSE)</f>
        <v>C - Works Okay</v>
      </c>
    </row>
    <row r="214">
      <c r="A214" s="80" t="str">
        <f>VLOOKUP(B214,'Testing Log'!A:M,13,FALSE)</f>
        <v>B - Works Well</v>
      </c>
      <c r="F214" s="80" t="str">
        <f>VLOOKUP(G214,'Testing Log'!A:M,13,FALSE)</f>
        <v>B - Works Well</v>
      </c>
    </row>
    <row r="215">
      <c r="A215" s="80" t="str">
        <f>VLOOKUP(B215,'Testing Log'!A:M,13,FALSE)</f>
        <v>B - Works Well</v>
      </c>
      <c r="F215" s="80" t="str">
        <f>VLOOKUP(G215,'Testing Log'!A:M,13,FALSE)</f>
        <v>A - Works Perfectly</v>
      </c>
    </row>
    <row r="216">
      <c r="A216" s="80" t="str">
        <f>VLOOKUP(B216,'Testing Log'!A:M,13,FALSE)</f>
        <v>A - Works Perfectly</v>
      </c>
      <c r="F216" s="80" t="str">
        <f>VLOOKUP(G216,'Testing Log'!A:M,13,FALSE)</f>
        <v>A - Works Perfectly</v>
      </c>
    </row>
    <row r="217">
      <c r="A217" s="80" t="str">
        <f>VLOOKUP(B217,'Testing Log'!A:M,13,FALSE)</f>
        <v>A - Works Perfectly</v>
      </c>
      <c r="F217" s="80" t="str">
        <f>VLOOKUP(G217,'Testing Log'!A:M,13,FALSE)</f>
        <v>A - Works Perfectly</v>
      </c>
    </row>
    <row r="218">
      <c r="A218" s="80" t="str">
        <f>VLOOKUP(B218,'Testing Log'!A:M,13,FALSE)</f>
        <v>A - Works Perfectly</v>
      </c>
      <c r="F218" s="80" t="str">
        <f>VLOOKUP(G218,'Testing Log'!A:M,13,FALSE)</f>
        <v>B - Works Well</v>
      </c>
    </row>
    <row r="219">
      <c r="A219" s="80" t="str">
        <f>VLOOKUP(B219,'Testing Log'!A:M,13,FALSE)</f>
        <v>A - Works Perfectly</v>
      </c>
      <c r="F219" s="80" t="str">
        <f>VLOOKUP(G219,'Testing Log'!A:M,13,FALSE)</f>
        <v>A - Works Perfectly</v>
      </c>
    </row>
    <row r="220">
      <c r="A220" s="80" t="str">
        <f>VLOOKUP(B220,'Testing Log'!A:M,13,FALSE)</f>
        <v>A - Works Perfectly</v>
      </c>
      <c r="F220" s="80" t="str">
        <f>VLOOKUP(G220,'Testing Log'!A:M,13,FALSE)</f>
        <v>A - Works Perfectly</v>
      </c>
    </row>
    <row r="221">
      <c r="A221" s="80" t="str">
        <f>VLOOKUP(B221,'Testing Log'!A:M,13,FALSE)</f>
        <v>A - Works Perfectly</v>
      </c>
      <c r="F221" s="80" t="str">
        <f>VLOOKUP(G221,'Testing Log'!A:M,13,FALSE)</f>
        <v>B - Works Well</v>
      </c>
    </row>
    <row r="222">
      <c r="A222" s="80" t="str">
        <f>VLOOKUP(B222,'Testing Log'!A:M,13,FALSE)</f>
        <v>A - Works Perfectly</v>
      </c>
      <c r="F222" s="80" t="str">
        <f>VLOOKUP(G222,'Testing Log'!A:M,13,FALSE)</f>
        <v>B - Works Well</v>
      </c>
    </row>
    <row r="223">
      <c r="A223" s="80" t="str">
        <f>VLOOKUP(B223,'Testing Log'!A:M,13,FALSE)</f>
        <v>A - Works Perfectly</v>
      </c>
      <c r="F223" s="80" t="str">
        <f>VLOOKUP(G223,'Testing Log'!A:M,13,FALSE)</f>
        <v>B - Works Well</v>
      </c>
    </row>
    <row r="224">
      <c r="A224" s="80" t="str">
        <f>VLOOKUP(B224,'Testing Log'!A:M,13,FALSE)</f>
        <v>B - Works Well</v>
      </c>
      <c r="F224" s="80" t="str">
        <f>VLOOKUP(G224,'Testing Log'!A:M,13,FALSE)</f>
        <v>B - Works Well</v>
      </c>
    </row>
    <row r="225">
      <c r="A225" s="80" t="str">
        <f>VLOOKUP(B225,'Testing Log'!A:M,13,FALSE)</f>
        <v>A - Works Perfectly</v>
      </c>
      <c r="F225" s="80" t="str">
        <f>VLOOKUP(G225,'Testing Log'!A:M,13,FALSE)</f>
        <v>C - Works Okay</v>
      </c>
    </row>
    <row r="226">
      <c r="A226" s="80" t="str">
        <f>VLOOKUP(B226,'Testing Log'!A:M,13,FALSE)</f>
        <v>A - Works Perfectly</v>
      </c>
      <c r="F226" s="80" t="str">
        <f>VLOOKUP(G226,'Testing Log'!A:M,13,FALSE)</f>
        <v>B - Works Well</v>
      </c>
    </row>
    <row r="227">
      <c r="A227" s="80" t="str">
        <f>VLOOKUP(B227,'Testing Log'!A:M,13,FALSE)</f>
        <v>A - Works Perfectly</v>
      </c>
      <c r="F227" s="80" t="str">
        <f>VLOOKUP(G227,'Testing Log'!A:M,13,FALSE)</f>
        <v>A - Works Perfectly</v>
      </c>
    </row>
    <row r="228">
      <c r="A228" s="80" t="str">
        <f>VLOOKUP(B228,'Testing Log'!A:M,13,FALSE)</f>
        <v>B - Works Well</v>
      </c>
      <c r="F228" s="80" t="str">
        <f>VLOOKUP(G228,'Testing Log'!A:M,13,FALSE)</f>
        <v>C - Works Okay</v>
      </c>
    </row>
    <row r="229">
      <c r="A229" s="80" t="str">
        <f>VLOOKUP(B229,'Testing Log'!A:M,13,FALSE)</f>
        <v>B - Works Well</v>
      </c>
      <c r="F229" s="80" t="str">
        <f>VLOOKUP(G229,'Testing Log'!A:M,13,FALSE)</f>
        <v>A - Works Perfectly</v>
      </c>
    </row>
    <row r="230">
      <c r="A230" s="80" t="str">
        <f>VLOOKUP(B230,'Testing Log'!A:M,13,FALSE)</f>
        <v>B - Works Well</v>
      </c>
      <c r="F230" s="80" t="str">
        <f>VLOOKUP(G230,'Testing Log'!A:M,13,FALSE)</f>
        <v>B - Works Well</v>
      </c>
    </row>
    <row r="231">
      <c r="A231" s="80" t="str">
        <f>VLOOKUP(B231,'Testing Log'!A:M,13,FALSE)</f>
        <v>A - Works Perfectly</v>
      </c>
      <c r="F231" s="80" t="str">
        <f>VLOOKUP(G231,'Testing Log'!A:M,13,FALSE)</f>
        <v>A - Works Perfectly</v>
      </c>
    </row>
    <row r="232">
      <c r="A232" s="80" t="str">
        <f>VLOOKUP(B232,'Testing Log'!A:M,13,FALSE)</f>
        <v>E - Not Working</v>
      </c>
      <c r="F232" s="80" t="str">
        <f>VLOOKUP(G232,'Testing Log'!A:M,13,FALSE)</f>
        <v>A - Works Perfectly</v>
      </c>
    </row>
    <row r="233">
      <c r="A233" s="80" t="str">
        <f>VLOOKUP(B233,'Testing Log'!A:M,13,FALSE)</f>
        <v>A - Works Perfectly</v>
      </c>
      <c r="F233" s="80" t="str">
        <f>VLOOKUP(G233,'Testing Log'!A:M,13,FALSE)</f>
        <v>B - Works Well</v>
      </c>
    </row>
    <row r="234">
      <c r="A234" s="80" t="str">
        <f>VLOOKUP(B234,'Testing Log'!A:M,13,FALSE)</f>
        <v>B - Works Well</v>
      </c>
      <c r="F234" s="80" t="str">
        <f>VLOOKUP(G234,'Testing Log'!A:M,13,FALSE)</f>
        <v>B - Works Well</v>
      </c>
    </row>
    <row r="235">
      <c r="A235" s="80" t="str">
        <f>VLOOKUP(B235,'Testing Log'!A:M,13,FALSE)</f>
        <v>A - Works Perfectly</v>
      </c>
      <c r="F235" s="80" t="str">
        <f>VLOOKUP(G235,'Testing Log'!A:M,13,FALSE)</f>
        <v>A - Works Perfectly</v>
      </c>
    </row>
    <row r="236">
      <c r="A236" s="80" t="str">
        <f>VLOOKUP(B236,'Testing Log'!A:M,13,FALSE)</f>
        <v>A - Works Perfectly</v>
      </c>
      <c r="F236" s="80" t="str">
        <f>VLOOKUP(G236,'Testing Log'!A:M,13,FALSE)</f>
        <v>A - Works Perfectly</v>
      </c>
    </row>
    <row r="237">
      <c r="A237" s="80" t="str">
        <f>VLOOKUP(B237,'Testing Log'!A:M,13,FALSE)</f>
        <v>A - Works Perfectly</v>
      </c>
      <c r="F237" s="80" t="str">
        <f>VLOOKUP(G237,'Testing Log'!A:M,13,FALSE)</f>
        <v>C - Works Okay</v>
      </c>
    </row>
    <row r="238">
      <c r="A238" s="80" t="str">
        <f>VLOOKUP(B238,'Testing Log'!A:M,13,FALSE)</f>
        <v>B - Works Well</v>
      </c>
      <c r="F238" s="80" t="str">
        <f>VLOOKUP(G238,'Testing Log'!A:M,13,FALSE)</f>
        <v>A - Works Perfectly</v>
      </c>
    </row>
    <row r="239">
      <c r="A239" s="80" t="str">
        <f>VLOOKUP(B239,'Testing Log'!A:M,13,FALSE)</f>
        <v>B - Works Well</v>
      </c>
      <c r="F239" s="80" t="str">
        <f>VLOOKUP(G239,'Testing Log'!A:M,13,FALSE)</f>
        <v>A - Works Perfectly</v>
      </c>
    </row>
    <row r="240">
      <c r="A240" s="80" t="str">
        <f>VLOOKUP(B240,'Testing Log'!A:M,13,FALSE)</f>
        <v>D - Works Poorly</v>
      </c>
      <c r="F240" s="80" t="str">
        <f>VLOOKUP(G240,'Testing Log'!A:M,13,FALSE)</f>
        <v>A - Works Perfectly</v>
      </c>
    </row>
    <row r="241">
      <c r="A241" s="80" t="str">
        <f>VLOOKUP(B241,'Testing Log'!A:M,13,FALSE)</f>
        <v>A - Works Perfectly</v>
      </c>
      <c r="F241" s="80" t="str">
        <f>VLOOKUP(G241,'Testing Log'!A:M,13,FALSE)</f>
        <v>A - Works Perfectly</v>
      </c>
    </row>
    <row r="242">
      <c r="A242" s="80" t="str">
        <f>VLOOKUP(B242,'Testing Log'!A:M,13,FALSE)</f>
        <v>A - Works Perfectly</v>
      </c>
      <c r="F242" s="80" t="str">
        <f>VLOOKUP(G242,'Testing Log'!A:M,13,FALSE)</f>
        <v>B - Works Well</v>
      </c>
    </row>
    <row r="243">
      <c r="A243" s="80" t="str">
        <f>VLOOKUP(B243,'Testing Log'!A:M,13,FALSE)</f>
        <v>A - Works Perfectly</v>
      </c>
      <c r="F243" s="80" t="str">
        <f>VLOOKUP(G243,'Testing Log'!A:M,13,FALSE)</f>
        <v>B - Works Well</v>
      </c>
    </row>
    <row r="244">
      <c r="A244" s="80" t="str">
        <f>VLOOKUP(B244,'Testing Log'!A:M,13,FALSE)</f>
        <v>B - Works Well</v>
      </c>
      <c r="F244" s="80" t="str">
        <f>VLOOKUP(G244,'Testing Log'!A:M,13,FALSE)</f>
        <v>B - Works Well</v>
      </c>
    </row>
    <row r="245">
      <c r="A245" s="80" t="str">
        <f>VLOOKUP(B245,'Testing Log'!A:M,13,FALSE)</f>
        <v>C - Works Okay</v>
      </c>
      <c r="F245" s="80" t="str">
        <f>VLOOKUP(G245,'Testing Log'!A:M,13,FALSE)</f>
        <v>B - Works Well</v>
      </c>
    </row>
    <row r="246">
      <c r="A246" s="80" t="str">
        <f>VLOOKUP(B246,'Testing Log'!A:M,13,FALSE)</f>
        <v>A - Works Perfectly</v>
      </c>
      <c r="F246" s="80" t="str">
        <f>VLOOKUP(G246,'Testing Log'!A:M,13,FALSE)</f>
        <v>A - Works Perfectly</v>
      </c>
    </row>
    <row r="247">
      <c r="A247" s="80" t="str">
        <f>VLOOKUP(B247,'Testing Log'!A:M,13,FALSE)</f>
        <v>A - Works Perfectly</v>
      </c>
      <c r="F247" s="80" t="str">
        <f>VLOOKUP(G247,'Testing Log'!A:M,13,FALSE)</f>
        <v>A - Works Perfectly</v>
      </c>
    </row>
    <row r="248">
      <c r="A248" s="80" t="str">
        <f>VLOOKUP(B248,'Testing Log'!A:M,13,FALSE)</f>
        <v>B - Works Well</v>
      </c>
      <c r="F248" s="80" t="str">
        <f>VLOOKUP(G248,'Testing Log'!A:M,13,FALSE)</f>
        <v>A - Works Perfectly</v>
      </c>
    </row>
    <row r="249">
      <c r="A249" s="80" t="str">
        <f>VLOOKUP(B249,'Testing Log'!A:M,13,FALSE)</f>
        <v>A - Works Perfectly</v>
      </c>
      <c r="F249" s="80" t="str">
        <f>VLOOKUP(G249,'Testing Log'!A:M,13,FALSE)</f>
        <v>A - Works Perfectly</v>
      </c>
    </row>
    <row r="250">
      <c r="A250" s="80" t="str">
        <f>VLOOKUP(B250,'Testing Log'!A:M,13,FALSE)</f>
        <v>A - Works Perfectly</v>
      </c>
      <c r="F250" s="80" t="str">
        <f>VLOOKUP(G250,'Testing Log'!A:M,13,FALSE)</f>
        <v>A - Works Perfectly</v>
      </c>
    </row>
    <row r="251">
      <c r="A251" s="80" t="str">
        <f>VLOOKUP(B251,'Testing Log'!A:M,13,FALSE)</f>
        <v>A - Works Perfectly</v>
      </c>
      <c r="F251" s="80" t="str">
        <f>VLOOKUP(G251,'Testing Log'!A:M,13,FALSE)</f>
        <v>A - Works Perfectly</v>
      </c>
    </row>
    <row r="252">
      <c r="A252" s="80" t="str">
        <f>VLOOKUP(B252,'Testing Log'!A:M,13,FALSE)</f>
        <v>A - Works Perfectly</v>
      </c>
      <c r="F252" s="80" t="str">
        <f>VLOOKUP(G252,'Testing Log'!A:M,13,FALSE)</f>
        <v>B - Works Well</v>
      </c>
    </row>
    <row r="253">
      <c r="A253" s="80" t="str">
        <f>VLOOKUP(B253,'Testing Log'!A:M,13,FALSE)</f>
        <v>B - Works Well</v>
      </c>
      <c r="F253" s="80" t="str">
        <f>VLOOKUP(G253,'Testing Log'!A:M,13,FALSE)</f>
        <v>B - Works Well</v>
      </c>
    </row>
    <row r="254">
      <c r="A254" s="80" t="str">
        <f>VLOOKUP(B254,'Testing Log'!A:M,13,FALSE)</f>
        <v>A - Works Perfectly</v>
      </c>
      <c r="F254" s="80" t="str">
        <f>VLOOKUP(G254,'Testing Log'!A:M,13,FALSE)</f>
        <v>E - Not Working</v>
      </c>
    </row>
    <row r="255">
      <c r="A255" s="80" t="str">
        <f>VLOOKUP(B255,'Testing Log'!A:M,13,FALSE)</f>
        <v>A - Works Perfectly</v>
      </c>
      <c r="F255" s="80" t="str">
        <f>VLOOKUP(G255,'Testing Log'!A:M,13,FALSE)</f>
        <v>A - Works Perfectly</v>
      </c>
    </row>
    <row r="256">
      <c r="A256" s="80" t="str">
        <f>VLOOKUP(B256,'Testing Log'!A:M,13,FALSE)</f>
        <v>A - Works Perfectly</v>
      </c>
      <c r="F256" s="80" t="str">
        <f>VLOOKUP(G256,'Testing Log'!A:M,13,FALSE)</f>
        <v>C - Works Okay</v>
      </c>
    </row>
    <row r="257">
      <c r="A257" s="80" t="str">
        <f>VLOOKUP(B257,'Testing Log'!A:M,13,FALSE)</f>
        <v>C - Works Okay</v>
      </c>
      <c r="F257" s="80" t="str">
        <f>VLOOKUP(G257,'Testing Log'!A:M,13,FALSE)</f>
        <v>D - Works Poorly</v>
      </c>
    </row>
    <row r="258">
      <c r="A258" s="80" t="str">
        <f>VLOOKUP(B258,'Testing Log'!A:M,13,FALSE)</f>
        <v>A - Works Perfectly</v>
      </c>
      <c r="F258" s="80" t="str">
        <f>VLOOKUP(G258,'Testing Log'!A:M,13,FALSE)</f>
        <v>B - Works Well</v>
      </c>
    </row>
    <row r="259">
      <c r="A259" s="80" t="str">
        <f>VLOOKUP(B259,'Testing Log'!A:M,13,FALSE)</f>
        <v>B - Works Well</v>
      </c>
      <c r="F259" s="80" t="str">
        <f>VLOOKUP(G259,'Testing Log'!A:M,13,FALSE)</f>
        <v>A - Works Perfectly</v>
      </c>
    </row>
    <row r="260">
      <c r="A260" s="80" t="str">
        <f>VLOOKUP(B260,'Testing Log'!A:M,13,FALSE)</f>
        <v>B - Works Well</v>
      </c>
      <c r="F260" s="80" t="str">
        <f>VLOOKUP(G260,'Testing Log'!A:M,13,FALSE)</f>
        <v>C - Works Okay</v>
      </c>
    </row>
    <row r="261">
      <c r="A261" s="80" t="str">
        <f>VLOOKUP(B261,'Testing Log'!A:M,13,FALSE)</f>
        <v>C - Works Okay</v>
      </c>
      <c r="F261" s="80" t="str">
        <f>VLOOKUP(G261,'Testing Log'!A:M,13,FALSE)</f>
        <v>A - Works Perfectly</v>
      </c>
    </row>
    <row r="262">
      <c r="A262" s="80" t="str">
        <f>VLOOKUP(B262,'Testing Log'!A:M,13,FALSE)</f>
        <v>A - Works Perfectly</v>
      </c>
      <c r="F262" s="80" t="str">
        <f>VLOOKUP(G262,'Testing Log'!A:M,13,FALSE)</f>
        <v>A - Works Perfectly</v>
      </c>
    </row>
    <row r="263">
      <c r="A263" s="80" t="str">
        <f>VLOOKUP(B263,'Testing Log'!A:M,13,FALSE)</f>
        <v>B - Works Well</v>
      </c>
      <c r="F263" s="80" t="str">
        <f>VLOOKUP(G263,'Testing Log'!A:M,13,FALSE)</f>
        <v>A - Works Perfectly</v>
      </c>
    </row>
    <row r="264">
      <c r="A264" s="80" t="str">
        <f>VLOOKUP(B264,'Testing Log'!A:M,13,FALSE)</f>
        <v>B - Works Well</v>
      </c>
      <c r="F264" s="80" t="str">
        <f>VLOOKUP(G264,'Testing Log'!A:M,13,FALSE)</f>
        <v>A - Works Perfectly</v>
      </c>
    </row>
    <row r="265">
      <c r="A265" s="80" t="str">
        <f>VLOOKUP(B265,'Testing Log'!A:M,13,FALSE)</f>
        <v>C - Works Okay</v>
      </c>
      <c r="F265" s="80" t="str">
        <f>VLOOKUP(G265,'Testing Log'!A:M,13,FALSE)</f>
        <v>A - Works Perfectly</v>
      </c>
    </row>
    <row r="266">
      <c r="A266" s="80" t="str">
        <f>VLOOKUP(B266,'Testing Log'!A:M,13,FALSE)</f>
        <v>A - Works Perfectly</v>
      </c>
      <c r="F266" s="80" t="str">
        <f>VLOOKUP(G266,'Testing Log'!A:M,13,FALSE)</f>
        <v>E - Not Working</v>
      </c>
    </row>
    <row r="267">
      <c r="A267" s="80" t="str">
        <f>VLOOKUP(B267,'Testing Log'!A:M,13,FALSE)</f>
        <v>A - Works Perfectly</v>
      </c>
      <c r="F267" s="80" t="str">
        <f>VLOOKUP(G267,'Testing Log'!A:M,13,FALSE)</f>
        <v>A - Works Perfectly</v>
      </c>
    </row>
    <row r="268">
      <c r="A268" s="80" t="str">
        <f>VLOOKUP(B268,'Testing Log'!A:M,13,FALSE)</f>
        <v>D - Works Poorly</v>
      </c>
      <c r="F268" s="80" t="str">
        <f>VLOOKUP(G268,'Testing Log'!A:M,13,FALSE)</f>
        <v>A - Works Perfectly</v>
      </c>
    </row>
    <row r="269">
      <c r="A269" s="80" t="str">
        <f>VLOOKUP(B269,'Testing Log'!A:M,13,FALSE)</f>
        <v>D - Works Poorly</v>
      </c>
      <c r="F269" s="80" t="str">
        <f>VLOOKUP(G269,'Testing Log'!A:M,13,FALSE)</f>
        <v>A - Works Perfectly</v>
      </c>
    </row>
    <row r="270">
      <c r="A270" s="80" t="str">
        <f>VLOOKUP(B270,'Testing Log'!A:M,13,FALSE)</f>
        <v>B - Works Well</v>
      </c>
      <c r="F270" s="80" t="str">
        <f>VLOOKUP(G270,'Testing Log'!A:M,13,FALSE)</f>
        <v>B - Works Well</v>
      </c>
    </row>
    <row r="271">
      <c r="A271" s="80" t="str">
        <f>VLOOKUP(B271,'Testing Log'!A:M,13,FALSE)</f>
        <v>D - Works Poorly</v>
      </c>
      <c r="F271" s="80" t="str">
        <f>VLOOKUP(G271,'Testing Log'!A:M,13,FALSE)</f>
        <v>A - Works Perfectly</v>
      </c>
    </row>
    <row r="272">
      <c r="A272" s="80" t="str">
        <f>VLOOKUP(B272,'Testing Log'!A:M,13,FALSE)</f>
        <v>A - Works Perfectly</v>
      </c>
      <c r="F272" s="80" t="str">
        <f>VLOOKUP(G272,'Testing Log'!A:M,13,FALSE)</f>
        <v>B - Works Well</v>
      </c>
    </row>
    <row r="273">
      <c r="A273" s="80" t="str">
        <f>VLOOKUP(B273,'Testing Log'!A:M,13,FALSE)</f>
        <v>A - Works Perfectly</v>
      </c>
      <c r="F273" s="80" t="str">
        <f>VLOOKUP(G273,'Testing Log'!A:M,13,FALSE)</f>
        <v>A - Works Perfectly</v>
      </c>
    </row>
    <row r="274">
      <c r="A274" s="80" t="str">
        <f>VLOOKUP(B274,'Testing Log'!A:M,13,FALSE)</f>
        <v>C - Works Okay</v>
      </c>
      <c r="F274" s="80" t="str">
        <f>VLOOKUP(G274,'Testing Log'!A:M,13,FALSE)</f>
        <v>D - Works Poorly</v>
      </c>
    </row>
    <row r="275">
      <c r="A275" s="80" t="str">
        <f>VLOOKUP(B275,'Testing Log'!A:M,13,FALSE)</f>
        <v>B - Works Well</v>
      </c>
      <c r="F275" s="80" t="str">
        <f>VLOOKUP(G275,'Testing Log'!A:M,13,FALSE)</f>
        <v>E - Not Working</v>
      </c>
    </row>
    <row r="276">
      <c r="A276" s="80" t="str">
        <f>VLOOKUP(B276,'Testing Log'!A:M,13,FALSE)</f>
        <v>A - Works Perfectly</v>
      </c>
      <c r="F276" s="80" t="str">
        <f>VLOOKUP(G276,'Testing Log'!A:M,13,FALSE)</f>
        <v>A - Works Perfectly</v>
      </c>
    </row>
    <row r="277">
      <c r="A277" s="80" t="str">
        <f>VLOOKUP(B277,'Testing Log'!A:M,13,FALSE)</f>
        <v>A - Works Perfectly</v>
      </c>
      <c r="F277" s="80" t="str">
        <f>VLOOKUP(G277,'Testing Log'!A:M,13,FALSE)</f>
        <v>A - Works Perfectly</v>
      </c>
    </row>
    <row r="278">
      <c r="A278" s="80" t="str">
        <f>VLOOKUP(B278,'Testing Log'!A:M,13,FALSE)</f>
        <v>A - Works Perfectly</v>
      </c>
      <c r="F278" s="80" t="str">
        <f>VLOOKUP(G278,'Testing Log'!A:M,13,FALSE)</f>
        <v>A - Works Perfectly</v>
      </c>
    </row>
    <row r="279">
      <c r="A279" s="80" t="str">
        <f>VLOOKUP(B279,'Testing Log'!A:M,13,FALSE)</f>
        <v>A - Works Perfectly</v>
      </c>
      <c r="F279" s="80" t="str">
        <f>VLOOKUP(G279,'Testing Log'!A:M,13,FALSE)</f>
        <v>A - Works Perfectly</v>
      </c>
    </row>
    <row r="280">
      <c r="A280" s="80" t="str">
        <f>VLOOKUP(B280,'Testing Log'!A:M,13,FALSE)</f>
        <v>E - Not Working</v>
      </c>
      <c r="F280" s="80" t="str">
        <f>VLOOKUP(G280,'Testing Log'!A:M,13,FALSE)</f>
        <v>B - Works Well</v>
      </c>
    </row>
    <row r="281">
      <c r="A281" s="80" t="str">
        <f>VLOOKUP(B281,'Testing Log'!A:M,13,FALSE)</f>
        <v>A - Works Perfectly</v>
      </c>
      <c r="F281" s="80" t="str">
        <f>VLOOKUP(G281,'Testing Log'!A:M,13,FALSE)</f>
        <v>A - Works Perfectly</v>
      </c>
    </row>
    <row r="282">
      <c r="A282" s="80" t="str">
        <f>VLOOKUP(B282,'Testing Log'!A:M,13,FALSE)</f>
        <v>B - Works Well</v>
      </c>
      <c r="F282" s="80" t="str">
        <f>VLOOKUP(G282,'Testing Log'!A:M,13,FALSE)</f>
        <v>B - Works Well</v>
      </c>
    </row>
    <row r="283">
      <c r="A283" s="80" t="str">
        <f>VLOOKUP(B283,'Testing Log'!A:M,13,FALSE)</f>
        <v>B - Works Well</v>
      </c>
      <c r="F283" s="80" t="str">
        <f>VLOOKUP(G283,'Testing Log'!A:M,13,FALSE)</f>
        <v>B - Works Well</v>
      </c>
    </row>
    <row r="284">
      <c r="A284" s="80" t="str">
        <f>VLOOKUP(B284,'Testing Log'!A:M,13,FALSE)</f>
        <v>B - Works Well</v>
      </c>
      <c r="F284" s="80" t="str">
        <f>VLOOKUP(G284,'Testing Log'!A:M,13,FALSE)</f>
        <v>A - Works Perfectly</v>
      </c>
    </row>
    <row r="285">
      <c r="A285" s="80" t="str">
        <f>VLOOKUP(B285,'Testing Log'!A:M,13,FALSE)</f>
        <v>A - Works Perfectly</v>
      </c>
      <c r="F285" s="80" t="str">
        <f>VLOOKUP(G285,'Testing Log'!A:M,13,FALSE)</f>
        <v>B - Works Well</v>
      </c>
    </row>
    <row r="286">
      <c r="A286" s="80" t="str">
        <f>VLOOKUP(B286,'Testing Log'!A:M,13,FALSE)</f>
        <v>A - Works Perfectly</v>
      </c>
      <c r="F286" s="80" t="str">
        <f>VLOOKUP(G286,'Testing Log'!A:M,13,FALSE)</f>
        <v>D - Works Poorly</v>
      </c>
    </row>
    <row r="287">
      <c r="A287" s="80" t="str">
        <f>VLOOKUP(B287,'Testing Log'!A:M,13,FALSE)</f>
        <v>C - Works Okay</v>
      </c>
      <c r="F287" s="80" t="str">
        <f>VLOOKUP(G287,'Testing Log'!A:M,13,FALSE)</f>
        <v>A - Works Perfectly</v>
      </c>
    </row>
    <row r="288">
      <c r="A288" s="80" t="str">
        <f>VLOOKUP(B288,'Testing Log'!A:M,13,FALSE)</f>
        <v>A - Works Perfectly</v>
      </c>
      <c r="F288" s="80" t="str">
        <f>VLOOKUP(G288,'Testing Log'!A:M,13,FALSE)</f>
        <v>A - Works Perfectly</v>
      </c>
    </row>
    <row r="289">
      <c r="A289" s="80" t="str">
        <f>VLOOKUP(B289,'Testing Log'!A:M,13,FALSE)</f>
        <v>D - Works Poorly</v>
      </c>
      <c r="F289" s="80" t="str">
        <f>VLOOKUP(G289,'Testing Log'!A:M,13,FALSE)</f>
        <v>A - Works Perfectly</v>
      </c>
    </row>
    <row r="290">
      <c r="A290" s="80" t="str">
        <f>VLOOKUP(B290,'Testing Log'!A:M,13,FALSE)</f>
        <v>B - Works Well</v>
      </c>
      <c r="F290" s="80" t="str">
        <f>VLOOKUP(G290,'Testing Log'!A:M,13,FALSE)</f>
        <v>C - Works Okay</v>
      </c>
    </row>
    <row r="291">
      <c r="A291" s="80" t="str">
        <f>VLOOKUP(B291,'Testing Log'!A:M,13,FALSE)</f>
        <v>B - Works Well</v>
      </c>
      <c r="F291" s="80" t="str">
        <f>VLOOKUP(G291,'Testing Log'!A:M,13,FALSE)</f>
        <v>C - Works Okay</v>
      </c>
    </row>
    <row r="292">
      <c r="A292" s="80" t="str">
        <f>VLOOKUP(B292,'Testing Log'!A:M,13,FALSE)</f>
        <v>A - Works Perfectly</v>
      </c>
      <c r="F292" s="80" t="str">
        <f>VLOOKUP(G292,'Testing Log'!A:M,13,FALSE)</f>
        <v>C - Works Okay</v>
      </c>
    </row>
    <row r="293">
      <c r="A293" s="80" t="str">
        <f>VLOOKUP(B293,'Testing Log'!A:M,13,FALSE)</f>
        <v>A - Works Perfectly</v>
      </c>
      <c r="F293" s="80" t="str">
        <f>VLOOKUP(G293,'Testing Log'!A:M,13,FALSE)</f>
        <v>A - Works Perfectly</v>
      </c>
    </row>
    <row r="294">
      <c r="A294" s="80" t="str">
        <f>VLOOKUP(B294,'Testing Log'!A:M,13,FALSE)</f>
        <v>C - Works Okay</v>
      </c>
      <c r="F294" s="80" t="str">
        <f>VLOOKUP(G294,'Testing Log'!A:M,13,FALSE)</f>
        <v>B - Works Well</v>
      </c>
    </row>
    <row r="295">
      <c r="A295" s="80" t="str">
        <f>VLOOKUP(B295,'Testing Log'!A:M,13,FALSE)</f>
        <v>A - Works Perfectly</v>
      </c>
      <c r="F295" s="80" t="str">
        <f>VLOOKUP(G295,'Testing Log'!A:M,13,FALSE)</f>
        <v>A - Works Perfectly</v>
      </c>
    </row>
    <row r="296">
      <c r="A296" s="80" t="str">
        <f>VLOOKUP(B296,'Testing Log'!A:M,13,FALSE)</f>
        <v>A - Works Perfectly</v>
      </c>
      <c r="F296" s="80" t="str">
        <f>VLOOKUP(G296,'Testing Log'!A:M,13,FALSE)</f>
        <v>B - Works Well</v>
      </c>
    </row>
    <row r="297">
      <c r="A297" s="80" t="str">
        <f>VLOOKUP(B297,'Testing Log'!A:M,13,FALSE)</f>
        <v>A - Works Perfectly</v>
      </c>
      <c r="F297" s="80" t="str">
        <f>VLOOKUP(G297,'Testing Log'!A:M,13,FALSE)</f>
        <v>B - Works Well</v>
      </c>
    </row>
    <row r="298">
      <c r="A298" s="80" t="str">
        <f>VLOOKUP(B298,'Testing Log'!A:M,13,FALSE)</f>
        <v>B - Works Well</v>
      </c>
      <c r="F298" s="80" t="str">
        <f>VLOOKUP(G298,'Testing Log'!A:M,13,FALSE)</f>
        <v>B - Works Well</v>
      </c>
    </row>
    <row r="299">
      <c r="A299" s="80" t="str">
        <f>VLOOKUP(B299,'Testing Log'!A:M,13,FALSE)</f>
        <v>A - Works Perfectly</v>
      </c>
      <c r="F299" s="80" t="str">
        <f>VLOOKUP(G299,'Testing Log'!A:M,13,FALSE)</f>
        <v>B - Works Well</v>
      </c>
    </row>
    <row r="300">
      <c r="A300" s="80" t="str">
        <f>VLOOKUP(B300,'Testing Log'!A:M,13,FALSE)</f>
        <v>A - Works Perfectly</v>
      </c>
      <c r="F300" s="80" t="str">
        <f>VLOOKUP(G300,'Testing Log'!A:M,13,FALSE)</f>
        <v>A - Works Perfectly</v>
      </c>
    </row>
    <row r="301">
      <c r="A301" s="80" t="str">
        <f>VLOOKUP(B301,'Testing Log'!A:M,13,FALSE)</f>
        <v>B - Works Well</v>
      </c>
      <c r="F301" s="80" t="str">
        <f>VLOOKUP(G301,'Testing Log'!A:M,13,FALSE)</f>
        <v>B - Works Well</v>
      </c>
    </row>
    <row r="302">
      <c r="A302" s="80" t="str">
        <f>VLOOKUP(B302,'Testing Log'!A:M,13,FALSE)</f>
        <v>A - Works Perfectly</v>
      </c>
      <c r="F302" s="80" t="str">
        <f>VLOOKUP(G302,'Testing Log'!A:M,13,FALSE)</f>
        <v>B - Works Well</v>
      </c>
    </row>
    <row r="303">
      <c r="A303" s="80" t="str">
        <f>VLOOKUP(B303,'Testing Log'!A:M,13,FALSE)</f>
        <v>A - Works Perfectly</v>
      </c>
      <c r="F303" s="80" t="str">
        <f>VLOOKUP(G303,'Testing Log'!A:M,13,FALSE)</f>
        <v>A - Works Perfectly</v>
      </c>
    </row>
    <row r="304">
      <c r="A304" s="80" t="str">
        <f>VLOOKUP(B304,'Testing Log'!A:M,13,FALSE)</f>
        <v>D - Works Poorly</v>
      </c>
      <c r="F304" s="80" t="str">
        <f>VLOOKUP(G304,'Testing Log'!A:M,13,FALSE)</f>
        <v>B - Works Well</v>
      </c>
    </row>
    <row r="305">
      <c r="A305" s="80" t="str">
        <f>VLOOKUP(B305,'Testing Log'!A:M,13,FALSE)</f>
        <v>A - Works Perfectly</v>
      </c>
      <c r="F305" s="80" t="str">
        <f>VLOOKUP(G305,'Testing Log'!A:M,13,FALSE)</f>
        <v>E - Not Working</v>
      </c>
    </row>
    <row r="306">
      <c r="A306" s="80" t="str">
        <f>VLOOKUP(B306,'Testing Log'!A:M,13,FALSE)</f>
        <v>B - Works Well</v>
      </c>
      <c r="F306" s="80" t="str">
        <f>VLOOKUP(G306,'Testing Log'!A:M,13,FALSE)</f>
        <v>C - Works Okay</v>
      </c>
    </row>
    <row r="307">
      <c r="A307" s="80" t="str">
        <f>VLOOKUP(B307,'Testing Log'!A:M,13,FALSE)</f>
        <v>B - Works Well</v>
      </c>
      <c r="F307" s="80" t="str">
        <f>VLOOKUP(G307,'Testing Log'!A:M,13,FALSE)</f>
        <v>A - Works Perfectly</v>
      </c>
    </row>
    <row r="308">
      <c r="A308" s="80" t="str">
        <f>VLOOKUP(B308,'Testing Log'!A:M,13,FALSE)</f>
        <v>B - Works Well</v>
      </c>
      <c r="F308" s="80" t="str">
        <f>VLOOKUP(G308,'Testing Log'!A:M,13,FALSE)</f>
        <v>B - Works Well</v>
      </c>
    </row>
    <row r="309">
      <c r="A309" s="80" t="str">
        <f>VLOOKUP(B309,'Testing Log'!A:M,13,FALSE)</f>
        <v>A - Works Perfectly</v>
      </c>
      <c r="F309" s="80" t="str">
        <f>VLOOKUP(G309,'Testing Log'!A:M,13,FALSE)</f>
        <v>A - Works Perfectly</v>
      </c>
    </row>
    <row r="310">
      <c r="A310" s="80" t="str">
        <f>VLOOKUP(B310,'Testing Log'!A:M,13,FALSE)</f>
        <v>C - Works Okay</v>
      </c>
      <c r="F310" s="80" t="str">
        <f>VLOOKUP(G310,'Testing Log'!A:M,13,FALSE)</f>
        <v>B - Works Well</v>
      </c>
    </row>
    <row r="311">
      <c r="A311" s="80" t="str">
        <f>VLOOKUP(B311,'Testing Log'!A:M,13,FALSE)</f>
        <v>B - Works Well</v>
      </c>
      <c r="F311" s="80" t="str">
        <f>VLOOKUP(G311,'Testing Log'!A:M,13,FALSE)</f>
        <v>B - Works Well</v>
      </c>
    </row>
    <row r="312">
      <c r="A312" s="80" t="str">
        <f>VLOOKUP(B312,'Testing Log'!A:M,13,FALSE)</f>
        <v>B - Works Well</v>
      </c>
      <c r="F312" s="80" t="str">
        <f>VLOOKUP(G312,'Testing Log'!A:M,13,FALSE)</f>
        <v>B - Works Well</v>
      </c>
    </row>
    <row r="313">
      <c r="A313" s="80" t="str">
        <f>VLOOKUP(B313,'Testing Log'!A:M,13,FALSE)</f>
        <v>B - Works Well</v>
      </c>
      <c r="F313" s="80" t="str">
        <f>VLOOKUP(G313,'Testing Log'!A:M,13,FALSE)</f>
        <v>D - Works Poorly</v>
      </c>
    </row>
    <row r="314">
      <c r="A314" s="80" t="str">
        <f>VLOOKUP(B314,'Testing Log'!A:M,13,FALSE)</f>
        <v>B - Works Well</v>
      </c>
      <c r="F314" s="80" t="str">
        <f>VLOOKUP(G314,'Testing Log'!A:M,13,FALSE)</f>
        <v>A - Works Perfectly</v>
      </c>
    </row>
    <row r="315">
      <c r="A315" s="80" t="str">
        <f>VLOOKUP(B315,'Testing Log'!A:M,13,FALSE)</f>
        <v>A - Works Perfectly</v>
      </c>
      <c r="F315" s="80" t="str">
        <f>VLOOKUP(G315,'Testing Log'!A:M,13,FALSE)</f>
        <v>C - Works Okay</v>
      </c>
    </row>
    <row r="316">
      <c r="A316" s="80" t="str">
        <f>VLOOKUP(B316,'Testing Log'!A:M,13,FALSE)</f>
        <v>C - Works Okay</v>
      </c>
      <c r="F316" s="80" t="str">
        <f>VLOOKUP(G316,'Testing Log'!A:M,13,FALSE)</f>
        <v>A - Works Perfectly</v>
      </c>
    </row>
    <row r="317">
      <c r="A317" s="80" t="str">
        <f>VLOOKUP(B317,'Testing Log'!A:M,13,FALSE)</f>
        <v>C - Works Okay</v>
      </c>
      <c r="F317" s="80" t="str">
        <f>VLOOKUP(G317,'Testing Log'!A:M,13,FALSE)</f>
        <v>A - Works Perfectly</v>
      </c>
    </row>
    <row r="318">
      <c r="A318" s="80" t="str">
        <f>VLOOKUP(B318,'Testing Log'!A:M,13,FALSE)</f>
        <v>C - Works Okay</v>
      </c>
      <c r="F318" s="80" t="str">
        <f>VLOOKUP(G318,'Testing Log'!A:M,13,FALSE)</f>
        <v>C - Works Okay</v>
      </c>
    </row>
    <row r="319">
      <c r="A319" s="80" t="str">
        <f>VLOOKUP(B319,'Testing Log'!A:M,13,FALSE)</f>
        <v>A - Works Perfectly</v>
      </c>
      <c r="F319" s="80" t="str">
        <f>VLOOKUP(G319,'Testing Log'!A:M,13,FALSE)</f>
        <v>D - Works Poorly</v>
      </c>
    </row>
    <row r="320">
      <c r="A320" s="80" t="str">
        <f>VLOOKUP(B320,'Testing Log'!A:M,13,FALSE)</f>
        <v>A - Works Perfectly</v>
      </c>
      <c r="F320" s="80" t="str">
        <f>VLOOKUP(G320,'Testing Log'!A:M,13,FALSE)</f>
        <v>C - Works Okay</v>
      </c>
    </row>
    <row r="321">
      <c r="A321" s="80" t="str">
        <f>VLOOKUP(B321,'Testing Log'!A:M,13,FALSE)</f>
        <v>A - Works Perfectly</v>
      </c>
      <c r="F321" s="80" t="str">
        <f>VLOOKUP(G321,'Testing Log'!A:M,13,FALSE)</f>
        <v>A - Works Perfectly</v>
      </c>
    </row>
    <row r="322">
      <c r="A322" s="80" t="str">
        <f>VLOOKUP(B322,'Testing Log'!A:M,13,FALSE)</f>
        <v>A - Works Perfectly</v>
      </c>
      <c r="F322" s="80" t="str">
        <f>VLOOKUP(G322,'Testing Log'!A:M,13,FALSE)</f>
        <v>A - Works Perfectly</v>
      </c>
    </row>
    <row r="323">
      <c r="A323" s="80" t="str">
        <f>VLOOKUP(B323,'Testing Log'!A:M,13,FALSE)</f>
        <v>A - Works Perfectly</v>
      </c>
      <c r="F323" s="80" t="str">
        <f>VLOOKUP(G323,'Testing Log'!A:M,13,FALSE)</f>
        <v>A - Works Perfectly</v>
      </c>
    </row>
    <row r="324">
      <c r="A324" s="80" t="str">
        <f>VLOOKUP(B324,'Testing Log'!A:M,13,FALSE)</f>
        <v>C - Works Okay</v>
      </c>
      <c r="F324" s="80" t="str">
        <f>VLOOKUP(G324,'Testing Log'!A:M,13,FALSE)</f>
        <v>A - Works Perfectly</v>
      </c>
    </row>
    <row r="325">
      <c r="A325" s="80" t="str">
        <f>VLOOKUP(B325,'Testing Log'!A:M,13,FALSE)</f>
        <v>A - Works Perfectly</v>
      </c>
      <c r="F325" s="80" t="str">
        <f>VLOOKUP(G325,'Testing Log'!A:M,13,FALSE)</f>
        <v>B - Works Well</v>
      </c>
    </row>
    <row r="326">
      <c r="A326" s="80" t="str">
        <f>VLOOKUP(B326,'Testing Log'!A:M,13,FALSE)</f>
        <v>A - Works Perfectly</v>
      </c>
      <c r="F326" s="80" t="str">
        <f>VLOOKUP(G326,'Testing Log'!A:M,13,FALSE)</f>
        <v>B - Works Well</v>
      </c>
    </row>
    <row r="327">
      <c r="A327" s="80" t="str">
        <f>VLOOKUP(B327,'Testing Log'!A:M,13,FALSE)</f>
        <v>A - Works Perfectly</v>
      </c>
      <c r="F327" s="80" t="str">
        <f>VLOOKUP(G327,'Testing Log'!A:M,13,FALSE)</f>
        <v>B - Works Well</v>
      </c>
    </row>
    <row r="328">
      <c r="A328" s="80" t="str">
        <f>VLOOKUP(B328,'Testing Log'!A:M,13,FALSE)</f>
        <v>B - Works Well</v>
      </c>
      <c r="F328" s="80" t="str">
        <f>VLOOKUP(G328,'Testing Log'!A:M,13,FALSE)</f>
        <v>B - Works Well</v>
      </c>
    </row>
    <row r="329">
      <c r="A329" s="80" t="str">
        <f>VLOOKUP(B329,'Testing Log'!A:M,13,FALSE)</f>
        <v>A - Works Perfectly</v>
      </c>
      <c r="F329" s="80" t="str">
        <f>VLOOKUP(G329,'Testing Log'!A:M,13,FALSE)</f>
        <v>A - Works Perfectly</v>
      </c>
    </row>
    <row r="330">
      <c r="A330" s="80" t="str">
        <f>VLOOKUP(B330,'Testing Log'!A:M,13,FALSE)</f>
        <v>B - Works Well</v>
      </c>
      <c r="F330" s="80" t="str">
        <f>VLOOKUP(G330,'Testing Log'!A:M,13,FALSE)</f>
        <v>B - Works Well</v>
      </c>
    </row>
    <row r="331">
      <c r="A331" s="80" t="str">
        <f>VLOOKUP(B331,'Testing Log'!A:M,13,FALSE)</f>
        <v>E - Not Working</v>
      </c>
      <c r="F331" s="80" t="str">
        <f>VLOOKUP(G331,'Testing Log'!A:M,13,FALSE)</f>
        <v>B - Works Well</v>
      </c>
    </row>
    <row r="332">
      <c r="A332" s="80" t="str">
        <f>VLOOKUP(B332,'Testing Log'!A:M,13,FALSE)</f>
        <v>B - Works Well</v>
      </c>
      <c r="F332" s="80" t="str">
        <f>VLOOKUP(G332,'Testing Log'!A:M,13,FALSE)</f>
        <v/>
      </c>
    </row>
    <row r="333">
      <c r="A333" s="80" t="str">
        <f>VLOOKUP(B333,'Testing Log'!A:M,13,FALSE)</f>
        <v>D - Works Poorly</v>
      </c>
      <c r="F333" s="80" t="str">
        <f>VLOOKUP(G333,'Testing Log'!A:M,13,FALSE)</f>
        <v>A - Works Perfectly</v>
      </c>
    </row>
    <row r="334">
      <c r="A334" s="80" t="str">
        <f>VLOOKUP(B334,'Testing Log'!A:M,13,FALSE)</f>
        <v>A - Works Perfectly</v>
      </c>
      <c r="F334" s="80" t="str">
        <f>VLOOKUP(G334,'Testing Log'!A:M,13,FALSE)</f>
        <v>B - Works Well</v>
      </c>
    </row>
    <row r="335">
      <c r="A335" s="80" t="str">
        <f>VLOOKUP(B335,'Testing Log'!A:M,13,FALSE)</f>
        <v>A - Works Perfectly</v>
      </c>
      <c r="F335" s="80" t="str">
        <f>VLOOKUP(G335,'Testing Log'!A:M,13,FALSE)</f>
        <v>C - Works Okay</v>
      </c>
    </row>
    <row r="336">
      <c r="A336" s="80" t="str">
        <f>VLOOKUP(B336,'Testing Log'!A:M,13,FALSE)</f>
        <v>B - Works Well</v>
      </c>
      <c r="F336" s="80" t="str">
        <f>VLOOKUP(G336,'Testing Log'!A:M,13,FALSE)</f>
        <v>B - Works Well</v>
      </c>
    </row>
    <row r="337">
      <c r="A337" s="80" t="str">
        <f>VLOOKUP(B337,'Testing Log'!A:M,13,FALSE)</f>
        <v>B - Works Well</v>
      </c>
      <c r="F337" s="80" t="str">
        <f>VLOOKUP(G337,'Testing Log'!A:M,13,FALSE)</f>
        <v>B - Works Well</v>
      </c>
    </row>
    <row r="338">
      <c r="A338" s="80" t="str">
        <f>VLOOKUP(B338,'Testing Log'!A:M,13,FALSE)</f>
        <v>B - Works Well</v>
      </c>
      <c r="F338" s="80" t="str">
        <f>VLOOKUP(G338,'Testing Log'!A:M,13,FALSE)</f>
        <v>A - Works Perfectly</v>
      </c>
    </row>
    <row r="339">
      <c r="A339" s="80" t="str">
        <f>VLOOKUP(B339,'Testing Log'!A:M,13,FALSE)</f>
        <v>A - Works Perfectly</v>
      </c>
      <c r="F339" s="80" t="str">
        <f>VLOOKUP(G339,'Testing Log'!A:M,13,FALSE)</f>
        <v>A - Works Perfectly</v>
      </c>
    </row>
    <row r="340">
      <c r="A340" s="80" t="str">
        <f>VLOOKUP(B340,'Testing Log'!A:M,13,FALSE)</f>
        <v>A - Works Perfectly</v>
      </c>
      <c r="F340" s="80" t="str">
        <f>VLOOKUP(G340,'Testing Log'!A:M,13,FALSE)</f>
        <v>B - Works Well</v>
      </c>
    </row>
    <row r="341">
      <c r="A341" s="80" t="str">
        <f>VLOOKUP(B341,'Testing Log'!A:M,13,FALSE)</f>
        <v>A - Works Perfectly</v>
      </c>
      <c r="F341" s="80" t="str">
        <f>VLOOKUP(G341,'Testing Log'!A:M,13,FALSE)</f>
        <v>A - Works Perfectly</v>
      </c>
    </row>
    <row r="342">
      <c r="A342" s="80" t="str">
        <f>VLOOKUP(B342,'Testing Log'!A:M,13,FALSE)</f>
        <v>B - Works Well</v>
      </c>
      <c r="F342" s="80" t="str">
        <f>VLOOKUP(G342,'Testing Log'!A:M,13,FALSE)</f>
        <v>C - Works Okay</v>
      </c>
    </row>
    <row r="343">
      <c r="A343" s="80" t="str">
        <f>VLOOKUP(B343,'Testing Log'!A:M,13,FALSE)</f>
        <v>A - Works Perfectly</v>
      </c>
      <c r="F343" s="80" t="str">
        <f>VLOOKUP(G343,'Testing Log'!A:M,13,FALSE)</f>
        <v>B - Works Well</v>
      </c>
    </row>
    <row r="344">
      <c r="A344" s="80" t="str">
        <f>VLOOKUP(B344,'Testing Log'!A:M,13,FALSE)</f>
        <v>A - Works Perfectly</v>
      </c>
      <c r="F344" s="80" t="str">
        <f>VLOOKUP(G344,'Testing Log'!A:M,13,FALSE)</f>
        <v>A - Works Perfectly</v>
      </c>
    </row>
    <row r="345">
      <c r="A345" s="80" t="str">
        <f>VLOOKUP(B345,'Testing Log'!A:M,13,FALSE)</f>
        <v>A - Works Perfectly</v>
      </c>
      <c r="F345" s="80" t="str">
        <f>VLOOKUP(G345,'Testing Log'!A:M,13,FALSE)</f>
        <v>A - Works Perfectly</v>
      </c>
    </row>
    <row r="346">
      <c r="A346" s="80" t="str">
        <f>VLOOKUP(B346,'Testing Log'!A:M,13,FALSE)</f>
        <v>D - Works Poorly</v>
      </c>
      <c r="F346" s="80" t="str">
        <f>VLOOKUP(G346,'Testing Log'!A:M,13,FALSE)</f>
        <v>B - Works Well</v>
      </c>
    </row>
    <row r="347">
      <c r="A347" s="80" t="str">
        <f>VLOOKUP(B347,'Testing Log'!A:M,13,FALSE)</f>
        <v>B - Works Well</v>
      </c>
      <c r="F347" s="80" t="str">
        <f>VLOOKUP(G347,'Testing Log'!A:M,13,FALSE)</f>
        <v>B - Works Well</v>
      </c>
    </row>
    <row r="348">
      <c r="A348" s="80" t="str">
        <f>VLOOKUP(B348,'Testing Log'!A:M,13,FALSE)</f>
        <v>C - Works Okay</v>
      </c>
      <c r="F348" s="80" t="str">
        <f>VLOOKUP(G348,'Testing Log'!A:M,13,FALSE)</f>
        <v>B - Works Well</v>
      </c>
    </row>
    <row r="349">
      <c r="A349" s="80" t="str">
        <f>VLOOKUP(B349,'Testing Log'!A:M,13,FALSE)</f>
        <v>A - Works Perfectly</v>
      </c>
      <c r="F349" s="80" t="str">
        <f>VLOOKUP(G349,'Testing Log'!A:M,13,FALSE)</f>
        <v>A - Works Perfectly</v>
      </c>
    </row>
    <row r="350">
      <c r="A350" s="80" t="str">
        <f>VLOOKUP(B350,'Testing Log'!A:M,13,FALSE)</f>
        <v>A - Works Perfectly</v>
      </c>
      <c r="F350" s="80" t="str">
        <f>VLOOKUP(G350,'Testing Log'!A:M,13,FALSE)</f>
        <v>D - Works Poorly</v>
      </c>
    </row>
    <row r="351">
      <c r="A351" s="80" t="str">
        <f>VLOOKUP(B351,'Testing Log'!A:M,13,FALSE)</f>
        <v>A - Works Perfectly</v>
      </c>
      <c r="F351" s="80" t="str">
        <f>VLOOKUP(G351,'Testing Log'!A:M,13,FALSE)</f>
        <v>B - Works Well</v>
      </c>
    </row>
    <row r="352">
      <c r="A352" s="80" t="str">
        <f>VLOOKUP(B352,'Testing Log'!A:M,13,FALSE)</f>
        <v>B - Works Well</v>
      </c>
      <c r="F352" s="80" t="str">
        <f>VLOOKUP(G352,'Testing Log'!A:M,13,FALSE)</f>
        <v>A - Works Perfectly</v>
      </c>
    </row>
    <row r="353">
      <c r="A353" s="80" t="str">
        <f>VLOOKUP(B353,'Testing Log'!A:M,13,FALSE)</f>
        <v>A - Works Perfectly</v>
      </c>
      <c r="F353" s="80" t="str">
        <f>VLOOKUP(G353,'Testing Log'!A:M,13,FALSE)</f>
        <v>B - Works Well</v>
      </c>
    </row>
    <row r="354">
      <c r="A354" s="80" t="str">
        <f>VLOOKUP(B354,'Testing Log'!A:M,13,FALSE)</f>
        <v>B - Works Well</v>
      </c>
      <c r="F354" s="80" t="str">
        <f>VLOOKUP(G354,'Testing Log'!A:M,13,FALSE)</f>
        <v>B - Works Well</v>
      </c>
    </row>
    <row r="355">
      <c r="A355" s="80" t="str">
        <f>VLOOKUP(B355,'Testing Log'!A:M,13,FALSE)</f>
        <v>B - Works Well</v>
      </c>
      <c r="F355" s="80" t="str">
        <f>VLOOKUP(G355,'Testing Log'!A:M,13,FALSE)</f>
        <v>A - Works Perfectly</v>
      </c>
    </row>
    <row r="356">
      <c r="A356" s="80" t="str">
        <f>VLOOKUP(B356,'Testing Log'!A:M,13,FALSE)</f>
        <v>D - Works Poorly</v>
      </c>
      <c r="F356" s="80" t="str">
        <f>VLOOKUP(G356,'Testing Log'!A:M,13,FALSE)</f>
        <v>D - Works Poorly</v>
      </c>
    </row>
    <row r="357">
      <c r="A357" s="80" t="str">
        <f>VLOOKUP(B357,'Testing Log'!A:M,13,FALSE)</f>
        <v>B - Works Well</v>
      </c>
      <c r="F357" s="80" t="str">
        <f>VLOOKUP(G357,'Testing Log'!A:M,13,FALSE)</f>
        <v>B - Works Well</v>
      </c>
    </row>
    <row r="358">
      <c r="A358" s="80" t="str">
        <f>VLOOKUP(B358,'Testing Log'!A:M,13,FALSE)</f>
        <v>A - Works Perfectly</v>
      </c>
      <c r="F358" s="80" t="str">
        <f>VLOOKUP(G358,'Testing Log'!A:M,13,FALSE)</f>
        <v>A - Works Perfectly</v>
      </c>
    </row>
    <row r="359">
      <c r="A359" s="80" t="str">
        <f>VLOOKUP(B359,'Testing Log'!A:M,13,FALSE)</f>
        <v>A - Works Perfectly</v>
      </c>
      <c r="F359" s="80" t="str">
        <f>VLOOKUP(G359,'Testing Log'!A:M,13,FALSE)</f>
        <v>B - Works Well</v>
      </c>
    </row>
    <row r="360">
      <c r="A360" s="80" t="str">
        <f>VLOOKUP(B360,'Testing Log'!A:M,13,FALSE)</f>
        <v>B - Works Well</v>
      </c>
      <c r="F360" s="80" t="str">
        <f>VLOOKUP(G360,'Testing Log'!A:M,13,FALSE)</f>
        <v>B - Works Well</v>
      </c>
    </row>
    <row r="361">
      <c r="A361" s="80" t="str">
        <f>VLOOKUP(B361,'Testing Log'!A:M,13,FALSE)</f>
        <v>A - Works Perfectly</v>
      </c>
      <c r="F361" s="80" t="str">
        <f>VLOOKUP(G361,'Testing Log'!A:M,13,FALSE)</f>
        <v>D - Works Poorly</v>
      </c>
    </row>
    <row r="362">
      <c r="A362" s="80" t="str">
        <f>VLOOKUP(B362,'Testing Log'!A:M,13,FALSE)</f>
        <v>B - Works Well</v>
      </c>
      <c r="F362" s="80" t="str">
        <f>VLOOKUP(G362,'Testing Log'!A:M,13,FALSE)</f>
        <v>A - Works Perfectly</v>
      </c>
    </row>
    <row r="363">
      <c r="A363" s="80" t="str">
        <f>VLOOKUP(B363,'Testing Log'!A:M,13,FALSE)</f>
        <v>A - Works Perfectly</v>
      </c>
      <c r="F363" s="80" t="str">
        <f>VLOOKUP(G363,'Testing Log'!A:M,13,FALSE)</f>
        <v>B - Works Well</v>
      </c>
    </row>
    <row r="364">
      <c r="A364" s="80" t="str">
        <f>VLOOKUP(B364,'Testing Log'!A:M,13,FALSE)</f>
        <v>A - Works Perfectly</v>
      </c>
      <c r="F364" s="80" t="str">
        <f>VLOOKUP(G364,'Testing Log'!A:M,13,FALSE)</f>
        <v>D - Works Poorly</v>
      </c>
    </row>
    <row r="365">
      <c r="A365" s="80" t="str">
        <f>VLOOKUP(B365,'Testing Log'!A:M,13,FALSE)</f>
        <v>A - Works Perfectly</v>
      </c>
      <c r="F365" s="80" t="str">
        <f>VLOOKUP(G365,'Testing Log'!A:M,13,FALSE)</f>
        <v>B - Works Well</v>
      </c>
    </row>
    <row r="366">
      <c r="A366" s="80" t="str">
        <f>VLOOKUP(B366,'Testing Log'!A:M,13,FALSE)</f>
        <v>A - Works Perfectly</v>
      </c>
      <c r="F366" s="80" t="str">
        <f>VLOOKUP(G366,'Testing Log'!A:M,13,FALSE)</f>
        <v>A - Works Perfectly</v>
      </c>
    </row>
    <row r="367">
      <c r="A367" s="80" t="str">
        <f>VLOOKUP(B367,'Testing Log'!A:M,13,FALSE)</f>
        <v>B - Works Well</v>
      </c>
      <c r="F367" s="80" t="str">
        <f>VLOOKUP(G367,'Testing Log'!A:M,13,FALSE)</f>
        <v>A - Works Perfectly</v>
      </c>
    </row>
    <row r="368">
      <c r="A368" s="80" t="str">
        <f>VLOOKUP(B368,'Testing Log'!A:M,13,FALSE)</f>
        <v>A - Works Perfectly</v>
      </c>
      <c r="F368" s="80" t="str">
        <f>VLOOKUP(G368,'Testing Log'!A:M,13,FALSE)</f>
        <v>A - Works Perfectly</v>
      </c>
    </row>
    <row r="369">
      <c r="A369" s="80" t="str">
        <f>VLOOKUP(B369,'Testing Log'!A:M,13,FALSE)</f>
        <v>B - Works Well</v>
      </c>
      <c r="F369" s="80" t="str">
        <f>VLOOKUP(G369,'Testing Log'!A:M,13,FALSE)</f>
        <v>B - Works Well</v>
      </c>
    </row>
    <row r="370">
      <c r="A370" s="80" t="str">
        <f>VLOOKUP(B370,'Testing Log'!A:M,13,FALSE)</f>
        <v>B - Works Well</v>
      </c>
      <c r="F370" s="80" t="str">
        <f>VLOOKUP(G370,'Testing Log'!A:M,13,FALSE)</f>
        <v>A - Works Perfectly</v>
      </c>
    </row>
    <row r="371">
      <c r="A371" s="80" t="str">
        <f>VLOOKUP(B371,'Testing Log'!A:M,13,FALSE)</f>
        <v>C - Works Okay</v>
      </c>
      <c r="F371" s="80" t="str">
        <f>VLOOKUP(G371,'Testing Log'!A:M,13,FALSE)</f>
        <v>A - Works Perfectly</v>
      </c>
    </row>
    <row r="372">
      <c r="A372" s="80" t="str">
        <f>VLOOKUP(B372,'Testing Log'!A:M,13,FALSE)</f>
        <v>A - Works Perfectly</v>
      </c>
      <c r="F372" s="80" t="str">
        <f>VLOOKUP(G372,'Testing Log'!A:M,13,FALSE)</f>
        <v>A - Works Perfectly</v>
      </c>
    </row>
    <row r="373">
      <c r="A373" s="80" t="str">
        <f>VLOOKUP(B373,'Testing Log'!A:M,13,FALSE)</f>
        <v>A - Works Perfectly</v>
      </c>
      <c r="F373" s="80" t="str">
        <f>VLOOKUP(G373,'Testing Log'!A:M,13,FALSE)</f>
        <v>A - Works Perfectly</v>
      </c>
    </row>
    <row r="374">
      <c r="A374" s="80" t="str">
        <f>VLOOKUP(B374,'Testing Log'!A:M,13,FALSE)</f>
        <v>B - Works Well</v>
      </c>
      <c r="F374" s="80" t="str">
        <f>VLOOKUP(G374,'Testing Log'!A:M,13,FALSE)</f>
        <v>A - Works Perfectly</v>
      </c>
    </row>
    <row r="375">
      <c r="A375" s="80" t="str">
        <f>VLOOKUP(B375,'Testing Log'!A:M,13,FALSE)</f>
        <v>B - Works Well</v>
      </c>
      <c r="F375" s="80" t="str">
        <f>VLOOKUP(G375,'Testing Log'!A:M,13,FALSE)</f>
        <v>B - Works Well</v>
      </c>
    </row>
    <row r="376">
      <c r="A376" s="80" t="str">
        <f>VLOOKUP(B376,'Testing Log'!A:M,13,FALSE)</f>
        <v>A - Works Perfectly</v>
      </c>
      <c r="F376" s="80" t="str">
        <f>VLOOKUP(G376,'Testing Log'!A:M,13,FALSE)</f>
        <v>C - Works Okay</v>
      </c>
    </row>
    <row r="377">
      <c r="A377" s="80" t="str">
        <f>VLOOKUP(B377,'Testing Log'!A:M,13,FALSE)</f>
        <v>C - Works Okay</v>
      </c>
      <c r="F377" s="80" t="str">
        <f>VLOOKUP(G377,'Testing Log'!A:M,13,FALSE)</f>
        <v>B - Works Well</v>
      </c>
    </row>
    <row r="378">
      <c r="A378" s="80" t="str">
        <f>VLOOKUP(B378,'Testing Log'!A:M,13,FALSE)</f>
        <v>B - Works Well</v>
      </c>
      <c r="F378" s="80" t="str">
        <f>VLOOKUP(G378,'Testing Log'!A:M,13,FALSE)</f>
        <v>A - Works Perfectly</v>
      </c>
    </row>
    <row r="379">
      <c r="A379" s="80" t="str">
        <f>VLOOKUP(B379,'Testing Log'!A:M,13,FALSE)</f>
        <v>A - Works Perfectly</v>
      </c>
      <c r="F379" s="80" t="str">
        <f>VLOOKUP(G379,'Testing Log'!A:M,13,FALSE)</f>
        <v>A - Works Perfectly</v>
      </c>
    </row>
    <row r="380">
      <c r="A380" s="80" t="str">
        <f>VLOOKUP(B380,'Testing Log'!A:M,13,FALSE)</f>
        <v>B - Works Well</v>
      </c>
      <c r="F380" s="80" t="str">
        <f>VLOOKUP(G380,'Testing Log'!A:M,13,FALSE)</f>
        <v>A - Works Perfectly</v>
      </c>
    </row>
    <row r="381">
      <c r="A381" s="80" t="str">
        <f>VLOOKUP(B381,'Testing Log'!A:M,13,FALSE)</f>
        <v>B - Works Well</v>
      </c>
      <c r="F381" s="80" t="str">
        <f>VLOOKUP(G381,'Testing Log'!A:M,13,FALSE)</f>
        <v>A - Works Perfectly</v>
      </c>
    </row>
    <row r="382">
      <c r="A382" s="80" t="str">
        <f>VLOOKUP(B382,'Testing Log'!A:M,13,FALSE)</f>
        <v>A - Works Perfectly</v>
      </c>
      <c r="F382" s="80" t="str">
        <f>VLOOKUP(G382,'Testing Log'!A:M,13,FALSE)</f>
        <v>A - Works Perfectly</v>
      </c>
    </row>
    <row r="383">
      <c r="A383" s="80" t="str">
        <f>VLOOKUP(B383,'Testing Log'!A:M,13,FALSE)</f>
        <v>A - Works Perfectly</v>
      </c>
      <c r="F383" s="80" t="str">
        <f>VLOOKUP(G383,'Testing Log'!A:M,13,FALSE)</f>
        <v>A - Works Perfectly</v>
      </c>
    </row>
    <row r="384">
      <c r="A384" s="80" t="str">
        <f>VLOOKUP(B384,'Testing Log'!A:M,13,FALSE)</f>
        <v>C - Works Okay</v>
      </c>
      <c r="F384" s="80" t="str">
        <f>VLOOKUP(G384,'Testing Log'!A:M,13,FALSE)</f>
        <v>B - Works Well</v>
      </c>
    </row>
    <row r="385">
      <c r="A385" s="80" t="str">
        <f>VLOOKUP(B385,'Testing Log'!A:M,13,FALSE)</f>
        <v>B - Works Well</v>
      </c>
      <c r="F385" s="80" t="str">
        <f>VLOOKUP(G385,'Testing Log'!A:M,13,FALSE)</f>
        <v>B - Works Well</v>
      </c>
    </row>
    <row r="386">
      <c r="A386" s="80" t="str">
        <f>VLOOKUP(B386,'Testing Log'!A:M,13,FALSE)</f>
        <v>A - Works Perfectly</v>
      </c>
      <c r="F386" s="80" t="str">
        <f>VLOOKUP(G386,'Testing Log'!A:M,13,FALSE)</f>
        <v>A - Works Perfectly</v>
      </c>
    </row>
    <row r="387">
      <c r="A387" s="80" t="str">
        <f>VLOOKUP(B387,'Testing Log'!A:M,13,FALSE)</f>
        <v>A - Works Perfectly</v>
      </c>
      <c r="F387" s="80" t="str">
        <f>VLOOKUP(G387,'Testing Log'!A:M,13,FALSE)</f>
        <v>B - Works Well</v>
      </c>
    </row>
    <row r="388">
      <c r="A388" s="80" t="str">
        <f>VLOOKUP(B388,'Testing Log'!A:M,13,FALSE)</f>
        <v>A - Works Perfectly</v>
      </c>
      <c r="F388" s="80" t="str">
        <f>VLOOKUP(G388,'Testing Log'!A:M,13,FALSE)</f>
        <v>A - Works Perfectly</v>
      </c>
    </row>
    <row r="389">
      <c r="A389" s="80" t="str">
        <f>VLOOKUP(B389,'Testing Log'!A:M,13,FALSE)</f>
        <v>B - Works Well</v>
      </c>
      <c r="F389" s="80" t="str">
        <f>VLOOKUP(G389,'Testing Log'!A:M,13,FALSE)</f>
        <v>A - Works Perfectly</v>
      </c>
    </row>
    <row r="390">
      <c r="A390" s="80" t="str">
        <f>VLOOKUP(B390,'Testing Log'!A:M,13,FALSE)</f>
        <v>A - Works Perfectly</v>
      </c>
      <c r="F390" s="80" t="str">
        <f>VLOOKUP(G390,'Testing Log'!A:M,13,FALSE)</f>
        <v>A - Works Perfectly</v>
      </c>
    </row>
    <row r="391">
      <c r="A391" s="80" t="str">
        <f>VLOOKUP(B391,'Testing Log'!A:M,13,FALSE)</f>
        <v>B - Works Well</v>
      </c>
      <c r="F391" s="80" t="str">
        <f>VLOOKUP(G391,'Testing Log'!A:M,13,FALSE)</f>
        <v>B - Works Well</v>
      </c>
    </row>
    <row r="392">
      <c r="A392" s="80" t="str">
        <f>VLOOKUP(B392,'Testing Log'!A:M,13,FALSE)</f>
        <v>A - Works Perfectly</v>
      </c>
      <c r="F392" s="80" t="str">
        <f>VLOOKUP(G392,'Testing Log'!A:M,13,FALSE)</f>
        <v>A - Works Perfectly</v>
      </c>
    </row>
    <row r="393">
      <c r="A393" s="80" t="str">
        <f>VLOOKUP(B393,'Testing Log'!A:M,13,FALSE)</f>
        <v>A - Works Perfectly</v>
      </c>
      <c r="F393" s="80" t="str">
        <f>VLOOKUP(G393,'Testing Log'!A:M,13,FALSE)</f>
        <v>A - Works Perfectly</v>
      </c>
    </row>
    <row r="394">
      <c r="A394" s="80" t="str">
        <f>VLOOKUP(B394,'Testing Log'!A:M,13,FALSE)</f>
        <v>A - Works Perfectly</v>
      </c>
      <c r="F394" s="80" t="str">
        <f>VLOOKUP(G394,'Testing Log'!A:M,13,FALSE)</f>
        <v>B - Works Well</v>
      </c>
    </row>
    <row r="395">
      <c r="A395" s="80" t="str">
        <f>VLOOKUP(B395,'Testing Log'!A:M,13,FALSE)</f>
        <v>A - Works Perfectly</v>
      </c>
      <c r="F395" s="80" t="str">
        <f>VLOOKUP(G395,'Testing Log'!A:M,13,FALSE)</f>
        <v>B - Works Well</v>
      </c>
    </row>
    <row r="396">
      <c r="A396" s="80" t="str">
        <f>VLOOKUP(B396,'Testing Log'!A:M,13,FALSE)</f>
        <v>A - Works Perfectly</v>
      </c>
      <c r="F396" s="80" t="str">
        <f>VLOOKUP(G396,'Testing Log'!A:M,13,FALSE)</f>
        <v>A - Works Perfectly</v>
      </c>
    </row>
    <row r="397">
      <c r="A397" s="80" t="str">
        <f>VLOOKUP(B397,'Testing Log'!A:M,13,FALSE)</f>
        <v>A - Works Perfectly</v>
      </c>
      <c r="F397" s="80" t="str">
        <f>VLOOKUP(G397,'Testing Log'!A:M,13,FALSE)</f>
        <v>A - Works Perfectly</v>
      </c>
    </row>
    <row r="398">
      <c r="A398" s="80" t="str">
        <f>VLOOKUP(B398,'Testing Log'!A:M,13,FALSE)</f>
        <v>C - Works Okay</v>
      </c>
      <c r="F398" s="80" t="str">
        <f>VLOOKUP(G398,'Testing Log'!A:M,13,FALSE)</f>
        <v/>
      </c>
    </row>
    <row r="399">
      <c r="A399" s="80" t="str">
        <f>VLOOKUP(B399,'Testing Log'!A:M,13,FALSE)</f>
        <v>A - Works Perfectly</v>
      </c>
      <c r="F399" s="80" t="str">
        <f>VLOOKUP(G399,'Testing Log'!A:M,13,FALSE)</f>
        <v>C - Works Okay</v>
      </c>
    </row>
    <row r="400">
      <c r="A400" s="80" t="str">
        <f>VLOOKUP(B400,'Testing Log'!A:M,13,FALSE)</f>
        <v>A - Works Perfectly</v>
      </c>
      <c r="F400" s="80" t="str">
        <f>VLOOKUP(G400,'Testing Log'!A:M,13,FALSE)</f>
        <v>A - Works Perfectly</v>
      </c>
    </row>
    <row r="401">
      <c r="A401" s="80" t="str">
        <f>VLOOKUP(B401,'Testing Log'!A:M,13,FALSE)</f>
        <v>B - Works Well</v>
      </c>
      <c r="F401" s="80" t="str">
        <f>VLOOKUP(G401,'Testing Log'!A:M,13,FALSE)</f>
        <v>A - Works Perfectly</v>
      </c>
    </row>
    <row r="402">
      <c r="A402" s="80" t="str">
        <f>VLOOKUP(B402,'Testing Log'!A:M,13,FALSE)</f>
        <v>B - Works Well</v>
      </c>
      <c r="F402" s="80" t="str">
        <f>VLOOKUP(G402,'Testing Log'!A:M,13,FALSE)</f>
        <v>A - Works Perfectly</v>
      </c>
    </row>
    <row r="403">
      <c r="A403" s="80" t="str">
        <f>VLOOKUP(B403,'Testing Log'!A:M,13,FALSE)</f>
        <v>B - Works Well</v>
      </c>
      <c r="F403" s="80" t="str">
        <f>VLOOKUP(G403,'Testing Log'!A:M,13,FALSE)</f>
        <v>A - Works Perfectly</v>
      </c>
    </row>
    <row r="404">
      <c r="A404" s="80" t="str">
        <f>VLOOKUP(B404,'Testing Log'!A:M,13,FALSE)</f>
        <v>A - Works Perfectly</v>
      </c>
      <c r="F404" s="80" t="str">
        <f>VLOOKUP(G404,'Testing Log'!A:M,13,FALSE)</f>
        <v>B - Works Well</v>
      </c>
    </row>
    <row r="405">
      <c r="A405" s="80" t="str">
        <f>VLOOKUP(B405,'Testing Log'!A:M,13,FALSE)</f>
        <v>B - Works Well</v>
      </c>
      <c r="F405" s="80" t="str">
        <f>VLOOKUP(G405,'Testing Log'!A:M,13,FALSE)</f>
        <v>B - Works Well</v>
      </c>
    </row>
    <row r="406">
      <c r="A406" s="80" t="str">
        <f>VLOOKUP(B406,'Testing Log'!A:M,13,FALSE)</f>
        <v>A - Works Perfectly</v>
      </c>
      <c r="F406" s="80" t="str">
        <f>VLOOKUP(G406,'Testing Log'!A:M,13,FALSE)</f>
        <v>A - Works Perfectly</v>
      </c>
    </row>
    <row r="407">
      <c r="A407" s="80" t="str">
        <f>VLOOKUP(B407,'Testing Log'!A:M,13,FALSE)</f>
        <v>B - Works Well</v>
      </c>
      <c r="F407" s="80" t="str">
        <f>VLOOKUP(G407,'Testing Log'!A:M,13,FALSE)</f>
        <v>A - Works Perfectly</v>
      </c>
    </row>
    <row r="408">
      <c r="A408" s="80" t="str">
        <f>VLOOKUP(B408,'Testing Log'!A:M,13,FALSE)</f>
        <v>B - Works Well</v>
      </c>
      <c r="F408" s="80" t="str">
        <f>VLOOKUP(G408,'Testing Log'!A:M,13,FALSE)</f>
        <v>B - Works Well</v>
      </c>
    </row>
    <row r="409">
      <c r="A409" s="80" t="str">
        <f>VLOOKUP(B409,'Testing Log'!A:M,13,FALSE)</f>
        <v>B - Works Well</v>
      </c>
      <c r="F409" s="80" t="str">
        <f>VLOOKUP(G409,'Testing Log'!A:M,13,FALSE)</f>
        <v>B - Works Well</v>
      </c>
    </row>
    <row r="410">
      <c r="A410" s="80" t="str">
        <f>VLOOKUP(B410,'Testing Log'!A:M,13,FALSE)</f>
        <v>B - Works Well</v>
      </c>
      <c r="F410" s="80" t="str">
        <f>VLOOKUP(G410,'Testing Log'!A:M,13,FALSE)</f>
        <v>A - Works Perfectly</v>
      </c>
    </row>
    <row r="411">
      <c r="A411" s="80" t="str">
        <f>VLOOKUP(B411,'Testing Log'!A:M,13,FALSE)</f>
        <v>A - Works Perfectly</v>
      </c>
      <c r="F411" s="80" t="str">
        <f>VLOOKUP(G411,'Testing Log'!A:M,13,FALSE)</f>
        <v>A - Works Perfectly</v>
      </c>
    </row>
    <row r="412">
      <c r="A412" s="80" t="str">
        <f>VLOOKUP(B412,'Testing Log'!A:M,13,FALSE)</f>
        <v>A - Works Perfectly</v>
      </c>
      <c r="F412" s="80" t="str">
        <f>VLOOKUP(G412,'Testing Log'!A:M,13,FALSE)</f>
        <v>B - Works Well</v>
      </c>
    </row>
    <row r="413">
      <c r="A413" s="80" t="str">
        <f>VLOOKUP(B413,'Testing Log'!A:M,13,FALSE)</f>
        <v>A - Works Perfectly</v>
      </c>
      <c r="F413" s="80" t="str">
        <f>VLOOKUP(G413,'Testing Log'!A:M,13,FALSE)</f>
        <v>D - Works Poorly</v>
      </c>
    </row>
    <row r="414">
      <c r="A414" s="80" t="str">
        <f>VLOOKUP(B414,'Testing Log'!A:M,13,FALSE)</f>
        <v>A - Works Perfectly</v>
      </c>
      <c r="F414" s="80" t="str">
        <f>VLOOKUP(G414,'Testing Log'!A:M,13,FALSE)</f>
        <v>B - Works Well</v>
      </c>
    </row>
    <row r="415">
      <c r="A415" s="80" t="str">
        <f>VLOOKUP(B415,'Testing Log'!A:M,13,FALSE)</f>
        <v>C - Works Okay</v>
      </c>
      <c r="F415" s="80" t="str">
        <f>VLOOKUP(G415,'Testing Log'!A:M,13,FALSE)</f>
        <v>B - Works Well</v>
      </c>
    </row>
    <row r="416">
      <c r="A416" s="80" t="str">
        <f>VLOOKUP(B416,'Testing Log'!A:M,13,FALSE)</f>
        <v>B - Works Well</v>
      </c>
      <c r="F416" s="80" t="str">
        <f>VLOOKUP(G416,'Testing Log'!A:M,13,FALSE)</f>
        <v>A - Works Perfectly</v>
      </c>
    </row>
    <row r="417">
      <c r="A417" s="80" t="str">
        <f>VLOOKUP(B417,'Testing Log'!A:M,13,FALSE)</f>
        <v>A - Works Perfectly</v>
      </c>
      <c r="F417" s="80" t="str">
        <f>VLOOKUP(G417,'Testing Log'!A:M,13,FALSE)</f>
        <v>A - Works Perfectly</v>
      </c>
    </row>
    <row r="418">
      <c r="A418" s="80" t="str">
        <f>VLOOKUP(B418,'Testing Log'!A:M,13,FALSE)</f>
        <v>A - Works Perfectly</v>
      </c>
      <c r="F418" s="80" t="str">
        <f>VLOOKUP(G418,'Testing Log'!A:M,13,FALSE)</f>
        <v>A - Works Perfectly</v>
      </c>
    </row>
    <row r="419">
      <c r="A419" s="80" t="str">
        <f>VLOOKUP(B419,'Testing Log'!A:M,13,FALSE)</f>
        <v>A - Works Perfectly</v>
      </c>
      <c r="F419" s="80" t="str">
        <f>VLOOKUP(G419,'Testing Log'!A:M,13,FALSE)</f>
        <v>C - Works Okay</v>
      </c>
    </row>
    <row r="420">
      <c r="A420" s="80" t="str">
        <f>VLOOKUP(B420,'Testing Log'!A:M,13,FALSE)</f>
        <v>B - Works Well</v>
      </c>
      <c r="F420" s="80" t="str">
        <f>VLOOKUP(G420,'Testing Log'!A:M,13,FALSE)</f>
        <v>A - Works Perfectly</v>
      </c>
    </row>
    <row r="421">
      <c r="A421" s="80" t="str">
        <f>VLOOKUP(B421,'Testing Log'!A:M,13,FALSE)</f>
        <v>A - Works Perfectly</v>
      </c>
      <c r="F421" s="80" t="str">
        <f>VLOOKUP(G421,'Testing Log'!A:M,13,FALSE)</f>
        <v>B - Works Well</v>
      </c>
    </row>
    <row r="422">
      <c r="A422" s="80" t="str">
        <f>VLOOKUP(B422,'Testing Log'!A:M,13,FALSE)</f>
        <v>B - Works Well</v>
      </c>
      <c r="F422" s="80" t="str">
        <f>VLOOKUP(G422,'Testing Log'!A:M,13,FALSE)</f>
        <v>D - Works Poorly</v>
      </c>
    </row>
    <row r="423">
      <c r="A423" s="80" t="str">
        <f>VLOOKUP(B423,'Testing Log'!A:M,13,FALSE)</f>
        <v>A - Works Perfectly</v>
      </c>
      <c r="F423" s="80" t="str">
        <f>VLOOKUP(G423,'Testing Log'!A:M,13,FALSE)</f>
        <v>A - Works Perfectly</v>
      </c>
    </row>
    <row r="424">
      <c r="A424" s="80" t="str">
        <f>VLOOKUP(B424,'Testing Log'!A:M,13,FALSE)</f>
        <v>B - Works Well</v>
      </c>
      <c r="F424" s="80" t="str">
        <f>VLOOKUP(G424,'Testing Log'!A:M,13,FALSE)</f>
        <v>A - Works Perfectly</v>
      </c>
    </row>
    <row r="425">
      <c r="A425" s="80" t="str">
        <f>VLOOKUP(B425,'Testing Log'!A:M,13,FALSE)</f>
        <v>A - Works Perfectly</v>
      </c>
      <c r="F425" s="80" t="str">
        <f>VLOOKUP(G425,'Testing Log'!A:M,13,FALSE)</f>
        <v>A - Works Perfectly</v>
      </c>
    </row>
    <row r="426">
      <c r="A426" s="80" t="str">
        <f>VLOOKUP(B426,'Testing Log'!A:M,13,FALSE)</f>
        <v>A - Works Perfectly</v>
      </c>
      <c r="F426" s="80" t="str">
        <f>VLOOKUP(G426,'Testing Log'!A:M,13,FALSE)</f>
        <v>B - Works Well</v>
      </c>
    </row>
    <row r="427">
      <c r="A427" s="80" t="str">
        <f>VLOOKUP(B427,'Testing Log'!A:M,13,FALSE)</f>
        <v>A - Works Perfectly</v>
      </c>
      <c r="F427" s="80" t="str">
        <f>VLOOKUP(G427,'Testing Log'!A:M,13,FALSE)</f>
        <v>A - Works Perfectly</v>
      </c>
    </row>
    <row r="428">
      <c r="A428" s="80" t="str">
        <f>VLOOKUP(B428,'Testing Log'!A:M,13,FALSE)</f>
        <v>B - Works Well</v>
      </c>
      <c r="F428" s="80" t="str">
        <f>VLOOKUP(G428,'Testing Log'!A:M,13,FALSE)</f>
        <v>B - Works Well</v>
      </c>
    </row>
    <row r="429">
      <c r="A429" s="80" t="str">
        <f>VLOOKUP(B429,'Testing Log'!A:M,13,FALSE)</f>
        <v>B - Works Well</v>
      </c>
      <c r="F429" s="80" t="str">
        <f>VLOOKUP(G429,'Testing Log'!A:M,13,FALSE)</f>
        <v>B - Works Well</v>
      </c>
    </row>
    <row r="430">
      <c r="A430" s="80" t="str">
        <f>VLOOKUP(B430,'Testing Log'!A:M,13,FALSE)</f>
        <v/>
      </c>
      <c r="F430" s="80" t="str">
        <f>VLOOKUP(G430,'Testing Log'!A:M,13,FALSE)</f>
        <v>A - Works Perfectly</v>
      </c>
    </row>
    <row r="431">
      <c r="A431" s="80" t="str">
        <f>VLOOKUP(B431,'Testing Log'!A:M,13,FALSE)</f>
        <v>A - Works Perfectly</v>
      </c>
      <c r="F431" s="80" t="str">
        <f>VLOOKUP(G431,'Testing Log'!A:M,13,FALSE)</f>
        <v>B - Works Well</v>
      </c>
    </row>
    <row r="432">
      <c r="A432" s="80" t="str">
        <f>VLOOKUP(B432,'Testing Log'!A:M,13,FALSE)</f>
        <v>B - Works Well</v>
      </c>
      <c r="F432" s="80" t="str">
        <f>VLOOKUP(G432,'Testing Log'!A:M,13,FALSE)</f>
        <v>B - Works Well</v>
      </c>
    </row>
    <row r="433">
      <c r="A433" s="80" t="str">
        <f>VLOOKUP(B433,'Testing Log'!A:M,13,FALSE)</f>
        <v>A - Works Perfectly</v>
      </c>
      <c r="F433" s="80" t="str">
        <f>VLOOKUP(G433,'Testing Log'!A:M,13,FALSE)</f>
        <v>A - Works Perfectly</v>
      </c>
    </row>
    <row r="434">
      <c r="A434" s="80" t="str">
        <f>VLOOKUP(B434,'Testing Log'!A:M,13,FALSE)</f>
        <v>B - Works Well</v>
      </c>
      <c r="F434" s="80" t="str">
        <f>VLOOKUP(G434,'Testing Log'!A:M,13,FALSE)</f>
        <v>A - Works Perfectly</v>
      </c>
    </row>
    <row r="435">
      <c r="A435" s="80" t="str">
        <f>VLOOKUP(B435,'Testing Log'!A:M,13,FALSE)</f>
        <v/>
      </c>
      <c r="F435" s="80" t="str">
        <f>VLOOKUP(G435,'Testing Log'!A:M,13,FALSE)</f>
        <v>A - Works Perfectly</v>
      </c>
    </row>
    <row r="436">
      <c r="A436" s="80" t="str">
        <f>VLOOKUP(B436,'Testing Log'!A:M,13,FALSE)</f>
        <v>B - Works Well</v>
      </c>
      <c r="F436" s="80" t="str">
        <f>VLOOKUP(G436,'Testing Log'!A:M,13,FALSE)</f>
        <v>A - Works Perfectly</v>
      </c>
    </row>
    <row r="437">
      <c r="A437" s="80" t="str">
        <f>VLOOKUP(B437,'Testing Log'!A:M,13,FALSE)</f>
        <v>A - Works Perfectly</v>
      </c>
      <c r="F437" s="80" t="str">
        <f>VLOOKUP(G437,'Testing Log'!A:M,13,FALSE)</f>
        <v>A - Works Perfectly</v>
      </c>
    </row>
    <row r="438">
      <c r="A438" s="80" t="str">
        <f>VLOOKUP(B438,'Testing Log'!A:M,13,FALSE)</f>
        <v>B - Works Well</v>
      </c>
      <c r="F438" s="80" t="str">
        <f>VLOOKUP(G438,'Testing Log'!A:M,13,FALSE)</f>
        <v>A - Works Perfectly</v>
      </c>
    </row>
    <row r="439">
      <c r="A439" s="80" t="str">
        <f>VLOOKUP(B439,'Testing Log'!A:M,13,FALSE)</f>
        <v>B - Works Well</v>
      </c>
      <c r="F439" s="80" t="str">
        <f>VLOOKUP(G439,'Testing Log'!A:M,13,FALSE)</f>
        <v>A - Works Perfectly</v>
      </c>
    </row>
    <row r="440">
      <c r="A440" s="80" t="str">
        <f>VLOOKUP(B440,'Testing Log'!A:M,13,FALSE)</f>
        <v>B - Works Well</v>
      </c>
      <c r="F440" s="80" t="str">
        <f>VLOOKUP(G440,'Testing Log'!A:M,13,FALSE)</f>
        <v>B - Works Well</v>
      </c>
    </row>
    <row r="441">
      <c r="A441" s="80" t="str">
        <f>VLOOKUP(B441,'Testing Log'!A:M,13,FALSE)</f>
        <v>B - Works Well</v>
      </c>
      <c r="F441" s="80" t="str">
        <f>VLOOKUP(G441,'Testing Log'!A:M,13,FALSE)</f>
        <v>A - Works Perfectly</v>
      </c>
    </row>
    <row r="442">
      <c r="A442" s="80" t="str">
        <f>VLOOKUP(B442,'Testing Log'!A:M,13,FALSE)</f>
        <v>B - Works Well</v>
      </c>
      <c r="F442" s="80" t="str">
        <f>VLOOKUP(G442,'Testing Log'!A:M,13,FALSE)</f>
        <v>A - Works Perfectly</v>
      </c>
    </row>
    <row r="443">
      <c r="A443" s="80" t="str">
        <f>VLOOKUP(B443,'Testing Log'!A:M,13,FALSE)</f>
        <v>A - Works Perfectly</v>
      </c>
      <c r="F443" s="80" t="str">
        <f>VLOOKUP(G443,'Testing Log'!A:M,13,FALSE)</f>
        <v>A - Works Perfectly</v>
      </c>
    </row>
    <row r="444">
      <c r="A444" s="80" t="str">
        <f>VLOOKUP(B444,'Testing Log'!A:M,13,FALSE)</f>
        <v>B - Works Well</v>
      </c>
      <c r="F444" s="80" t="str">
        <f>VLOOKUP(G444,'Testing Log'!A:M,13,FALSE)</f>
        <v>A - Works Perfectly</v>
      </c>
    </row>
    <row r="445">
      <c r="A445" s="80" t="str">
        <f>VLOOKUP(B445,'Testing Log'!A:M,13,FALSE)</f>
        <v>A - Works Perfectly</v>
      </c>
      <c r="F445" s="80" t="str">
        <f>VLOOKUP(G445,'Testing Log'!A:M,13,FALSE)</f>
        <v>A - Works Perfectly</v>
      </c>
    </row>
    <row r="446">
      <c r="A446" s="80" t="str">
        <f>VLOOKUP(B446,'Testing Log'!A:M,13,FALSE)</f>
        <v>B - Works Well</v>
      </c>
      <c r="F446" s="80" t="str">
        <f>VLOOKUP(G446,'Testing Log'!A:M,13,FALSE)</f>
        <v>E - Not Working</v>
      </c>
    </row>
    <row r="447">
      <c r="A447" s="80" t="str">
        <f>VLOOKUP(B447,'Testing Log'!A:M,13,FALSE)</f>
        <v>A - Works Perfectly</v>
      </c>
      <c r="F447" s="80" t="str">
        <f>VLOOKUP(G447,'Testing Log'!A:M,13,FALSE)</f>
        <v>B - Works Well</v>
      </c>
    </row>
    <row r="448">
      <c r="A448" s="80" t="str">
        <f>VLOOKUP(B448,'Testing Log'!A:M,13,FALSE)</f>
        <v>B - Works Well</v>
      </c>
      <c r="F448" s="80" t="str">
        <f>VLOOKUP(G448,'Testing Log'!A:M,13,FALSE)</f>
        <v>A - Works Perfectly</v>
      </c>
    </row>
    <row r="449">
      <c r="A449" s="80" t="str">
        <f>VLOOKUP(B449,'Testing Log'!A:M,13,FALSE)</f>
        <v>C - Works Okay</v>
      </c>
      <c r="F449" s="80" t="str">
        <f>VLOOKUP(G449,'Testing Log'!A:M,13,FALSE)</f>
        <v>B - Works Well</v>
      </c>
    </row>
    <row r="450">
      <c r="A450" s="80" t="str">
        <f>VLOOKUP(B450,'Testing Log'!A:M,13,FALSE)</f>
        <v>D - Works Poorly</v>
      </c>
      <c r="F450" s="80" t="str">
        <f>VLOOKUP(G450,'Testing Log'!A:M,13,FALSE)</f>
        <v>A - Works Perfectly</v>
      </c>
    </row>
    <row r="451">
      <c r="A451" s="80" t="str">
        <f>VLOOKUP(B451,'Testing Log'!A:M,13,FALSE)</f>
        <v>A - Works Perfectly</v>
      </c>
      <c r="F451" s="80" t="str">
        <f>VLOOKUP(G451,'Testing Log'!A:M,13,FALSE)</f>
        <v>A - Works Perfectly</v>
      </c>
    </row>
    <row r="452">
      <c r="A452" s="80" t="str">
        <f>VLOOKUP(B452,'Testing Log'!A:M,13,FALSE)</f>
        <v>D - Works Poorly</v>
      </c>
      <c r="F452" s="80" t="str">
        <f>VLOOKUP(G452,'Testing Log'!A:M,13,FALSE)</f>
        <v>B - Works Well</v>
      </c>
    </row>
    <row r="453">
      <c r="A453" s="80" t="str">
        <f>VLOOKUP(B453,'Testing Log'!A:M,13,FALSE)</f>
        <v>A - Works Perfectly</v>
      </c>
      <c r="F453" s="80" t="str">
        <f>VLOOKUP(G453,'Testing Log'!A:M,13,FALSE)</f>
        <v>A - Works Perfectly</v>
      </c>
    </row>
    <row r="454">
      <c r="A454" s="80" t="str">
        <f>VLOOKUP(B454,'Testing Log'!A:M,13,FALSE)</f>
        <v>A - Works Perfectly</v>
      </c>
      <c r="F454" s="80" t="str">
        <f>VLOOKUP(G454,'Testing Log'!A:M,13,FALSE)</f>
        <v>B - Works Well</v>
      </c>
    </row>
    <row r="455">
      <c r="A455" s="80" t="str">
        <f>VLOOKUP(B455,'Testing Log'!A:M,13,FALSE)</f>
        <v>B - Works Well</v>
      </c>
    </row>
    <row r="456">
      <c r="A456" s="80" t="str">
        <f>VLOOKUP(B456,'Testing Log'!A:M,13,FALSE)</f>
        <v>A - Works Perfectly</v>
      </c>
    </row>
    <row r="457">
      <c r="A457" s="80" t="str">
        <f>VLOOKUP(B457,'Testing Log'!A:M,13,FALSE)</f>
        <v>A - Works Perfectly</v>
      </c>
    </row>
    <row r="458">
      <c r="A458" s="80" t="str">
        <f>VLOOKUP(B458,'Testing Log'!A:M,13,FALSE)</f>
        <v>A - Works Perfectly</v>
      </c>
    </row>
    <row r="459">
      <c r="A459" s="80" t="str">
        <f>VLOOKUP(B459,'Testing Log'!A:M,13,FALSE)</f>
        <v>B - Works Well</v>
      </c>
    </row>
    <row r="460">
      <c r="A460" s="80" t="str">
        <f>VLOOKUP(B460,'Testing Log'!A:M,13,FALSE)</f>
        <v>B - Works Well</v>
      </c>
    </row>
    <row r="461">
      <c r="A461" s="80" t="str">
        <f>VLOOKUP(B461,'Testing Log'!A:M,13,FALSE)</f>
        <v>B - Works Well</v>
      </c>
    </row>
    <row r="462">
      <c r="A462" s="80" t="str">
        <f>VLOOKUP(B462,'Testing Log'!A:M,13,FALSE)</f>
        <v>B - Works Well</v>
      </c>
    </row>
    <row r="463">
      <c r="A463" s="80" t="str">
        <f>VLOOKUP(B463,'Testing Log'!A:M,13,FALSE)</f>
        <v>A - Works Perfectly</v>
      </c>
    </row>
    <row r="464">
      <c r="A464" s="80" t="str">
        <f>VLOOKUP(B464,'Testing Log'!A:M,13,FALSE)</f>
        <v>B - Works Well</v>
      </c>
    </row>
    <row r="465">
      <c r="A465" s="80" t="str">
        <f>VLOOKUP(B465,'Testing Log'!A:M,13,FALSE)</f>
        <v>A - Works Perfectly</v>
      </c>
    </row>
    <row r="466">
      <c r="A466" s="80" t="str">
        <f>VLOOKUP(B466,'Testing Log'!A:M,13,FALSE)</f>
        <v>B - Works Well</v>
      </c>
    </row>
    <row r="467">
      <c r="A467" s="80" t="str">
        <f>VLOOKUP(B467,'Testing Log'!A:M,13,FALSE)</f>
        <v>B - Works Well</v>
      </c>
    </row>
    <row r="468">
      <c r="A468" s="80" t="str">
        <f>VLOOKUP(B468,'Testing Log'!A:M,13,FALSE)</f>
        <v>B - Works Well</v>
      </c>
    </row>
    <row r="469">
      <c r="A469" s="80" t="str">
        <f>VLOOKUP(B469,'Testing Log'!A:M,13,FALSE)</f>
        <v>A - Works Perfectly</v>
      </c>
    </row>
    <row r="470">
      <c r="A470" s="80" t="str">
        <f>VLOOKUP(B470,'Testing Log'!A:M,13,FALSE)</f>
        <v>A - Works Perfectly</v>
      </c>
    </row>
    <row r="471">
      <c r="A471" s="80" t="str">
        <f>VLOOKUP(B471,'Testing Log'!A:M,13,FALSE)</f>
        <v>A - Works Perfectly</v>
      </c>
    </row>
    <row r="472">
      <c r="A472" s="80" t="str">
        <f>VLOOKUP(B472,'Testing Log'!A:M,13,FALSE)</f>
        <v>A - Works Perfectly</v>
      </c>
    </row>
    <row r="473">
      <c r="A473" s="80" t="str">
        <f>VLOOKUP(B473,'Testing Log'!A:M,13,FALSE)</f>
        <v>B - Works Well</v>
      </c>
    </row>
    <row r="474">
      <c r="A474" s="80" t="str">
        <f>VLOOKUP(B474,'Testing Log'!A:M,13,FALSE)</f>
        <v>A - Works Perfectly</v>
      </c>
    </row>
    <row r="475">
      <c r="A475" s="80" t="str">
        <f>VLOOKUP(B475,'Testing Log'!A:M,13,FALSE)</f>
        <v>A - Works Perfectly</v>
      </c>
    </row>
    <row r="476">
      <c r="A476" s="80" t="str">
        <f>VLOOKUP(B476,'Testing Log'!A:M,13,FALSE)</f>
        <v>A - Works Perfectly</v>
      </c>
    </row>
    <row r="477">
      <c r="A477" s="80" t="str">
        <f>VLOOKUP(B477,'Testing Log'!A:M,13,FALSE)</f>
        <v>B - Works Well</v>
      </c>
    </row>
    <row r="478">
      <c r="A478" s="80" t="str">
        <f>VLOOKUP(B478,'Testing Log'!A:M,13,FALSE)</f>
        <v>D - Works Poorly</v>
      </c>
    </row>
    <row r="479"/>
    <row r="480"/>
    <row r="481"/>
    <row r="482"/>
    <row r="483"/>
    <row r="484"/>
    <row r="485"/>
    <row r="486"/>
    <row r="487"/>
    <row r="488"/>
    <row r="489"/>
    <row r="490"/>
    <row r="491"/>
    <row r="492"/>
    <row r="493"/>
    <row r="494"/>
    <row r="495"/>
    <row r="496"/>
    <row r="497"/>
    <row r="498"/>
    <row r="499"/>
    <row r="500"/>
    <row r="501"/>
    <row r="502"/>
    <row r="503"/>
    <row r="504"/>
    <row r="505"/>
    <row r="506"/>
    <row r="507"/>
    <row r="508"/>
    <row r="509"/>
    <row r="510"/>
    <row r="511"/>
    <row r="512"/>
    <row r="513"/>
    <row r="514"/>
    <row r="515"/>
    <row r="516"/>
    <row r="517"/>
    <row r="518"/>
    <row r="519"/>
    <row r="520"/>
    <row r="521"/>
    <row r="522"/>
    <row r="523"/>
    <row r="524"/>
    <row r="525"/>
    <row r="526"/>
    <row r="527"/>
    <row r="528"/>
    <row r="529"/>
    <row r="530"/>
    <row r="531"/>
    <row r="532"/>
    <row r="533"/>
    <row r="534"/>
    <row r="535"/>
    <row r="536"/>
    <row r="537"/>
    <row r="538"/>
    <row r="539"/>
    <row r="540"/>
    <row r="541"/>
    <row r="542"/>
    <row r="543"/>
    <row r="544"/>
    <row r="545"/>
    <row r="546"/>
    <row r="547"/>
    <row r="548"/>
    <row r="549"/>
    <row r="550"/>
    <row r="551"/>
    <row r="552"/>
    <row r="553"/>
    <row r="554"/>
    <row r="555"/>
    <row r="556"/>
    <row r="557"/>
    <row r="558"/>
    <row r="559"/>
    <row r="560"/>
    <row r="561"/>
    <row r="562"/>
    <row r="563"/>
    <row r="564"/>
    <row r="565"/>
    <row r="566"/>
    <row r="567"/>
    <row r="568"/>
    <row r="569"/>
    <row r="570"/>
    <row r="571"/>
    <row r="572"/>
    <row r="573"/>
    <row r="574"/>
    <row r="575"/>
    <row r="576"/>
    <row r="577"/>
    <row r="578"/>
    <row r="579"/>
    <row r="580"/>
    <row r="581"/>
    <row r="582"/>
    <row r="583"/>
    <row r="584"/>
    <row r="585"/>
    <row r="586"/>
    <row r="587"/>
    <row r="588"/>
    <row r="589"/>
    <row r="590"/>
    <row r="591"/>
    <row r="592"/>
    <row r="593"/>
    <row r="594"/>
    <row r="595"/>
    <row r="596"/>
    <row r="597"/>
    <row r="598"/>
    <row r="599"/>
    <row r="600"/>
    <row r="601"/>
    <row r="602"/>
    <row r="603"/>
    <row r="604"/>
    <row r="605"/>
    <row r="606"/>
    <row r="607"/>
    <row r="608"/>
    <row r="609"/>
    <row r="610"/>
    <row r="611"/>
    <row r="612"/>
    <row r="613"/>
    <row r="614"/>
    <row r="615"/>
    <row r="616"/>
    <row r="617"/>
    <row r="618"/>
    <row r="619"/>
    <row r="620"/>
    <row r="621"/>
    <row r="622"/>
    <row r="623"/>
    <row r="624"/>
    <row r="625"/>
    <row r="626"/>
    <row r="627"/>
    <row r="628"/>
    <row r="629"/>
    <row r="630"/>
    <row r="631"/>
    <row r="632"/>
    <row r="633"/>
    <row r="634"/>
    <row r="635"/>
    <row r="636"/>
    <row r="637"/>
    <row r="638"/>
    <row r="639"/>
    <row r="640"/>
    <row r="641"/>
    <row r="642"/>
    <row r="643"/>
    <row r="644"/>
    <row r="645"/>
    <row r="646"/>
    <row r="647"/>
    <row r="648"/>
    <row r="649"/>
    <row r="650"/>
    <row r="651"/>
    <row r="652"/>
    <row r="653"/>
    <row r="654"/>
    <row r="655"/>
    <row r="656"/>
    <row r="657"/>
    <row r="658"/>
    <row r="659"/>
    <row r="660"/>
    <row r="661"/>
    <row r="662"/>
    <row r="663"/>
    <row r="664"/>
    <row r="665"/>
    <row r="666"/>
    <row r="667"/>
    <row r="668"/>
  </sheetData>
  <conditionalFormatting sqref="A3:A478 F3:F454 B4">
    <cfRule type="beginsWith" dxfId="0" priority="1" operator="beginsWith" text="B">
      <formula>LEFT((A3),LEN("B"))=("B")</formula>
    </cfRule>
  </conditionalFormatting>
  <conditionalFormatting sqref="A3:A478 F3:F454">
    <cfRule type="beginsWith" dxfId="5" priority="2" operator="beginsWith" text="A">
      <formula>LEFT((A3),LEN("A"))=("A")</formula>
    </cfRule>
  </conditionalFormatting>
  <conditionalFormatting sqref="A3:A478 F3:F454">
    <cfRule type="beginsWith" dxfId="2" priority="3" operator="beginsWith" text="C">
      <formula>LEFT((A3),LEN("C"))=("C")</formula>
    </cfRule>
  </conditionalFormatting>
  <conditionalFormatting sqref="A3:A478 F3:F454">
    <cfRule type="beginsWith" dxfId="3" priority="4" operator="beginsWith" text="D">
      <formula>LEFT((A3),LEN("D"))=("D")</formula>
    </cfRule>
  </conditionalFormatting>
  <conditionalFormatting sqref="A3:A478 F3:F454">
    <cfRule type="beginsWith" dxfId="4" priority="5" operator="beginsWith" text="E">
      <formula>LEFT((A3),LEN("E"))=("E")</formula>
    </cfRule>
  </conditionalFormatting>
  <conditionalFormatting sqref="C3:C4">
    <cfRule type="expression" dxfId="6" priority="6">
      <formula>"LEFT(A3) = "B""</formula>
    </cfRule>
  </conditionalFormatting>
  <drawing r:id="rId3"/>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9900FF"/>
    <outlinePr summaryBelow="0" summaryRight="0"/>
  </sheetPr>
  <sheetViews>
    <sheetView showGridLines="0" workbookViewId="0"/>
  </sheetViews>
  <sheetFormatPr customHeight="1" defaultColWidth="12.63" defaultRowHeight="15.75"/>
  <cols>
    <col customWidth="1" min="1" max="1" width="5.0"/>
    <col customWidth="1" min="2" max="2" width="31.5"/>
    <col customWidth="1" min="3" max="3" width="88.13"/>
    <col customWidth="1" min="4" max="4" width="3.25"/>
    <col customWidth="1" min="5" max="5" width="89.5"/>
  </cols>
  <sheetData>
    <row r="2">
      <c r="B2" s="83" t="s">
        <v>2208</v>
      </c>
      <c r="C2" s="83" t="s">
        <v>2209</v>
      </c>
    </row>
    <row r="3">
      <c r="B3" s="35" t="s">
        <v>60</v>
      </c>
      <c r="C3" s="35" t="s">
        <v>2210</v>
      </c>
    </row>
    <row r="4">
      <c r="B4" s="35" t="s">
        <v>61</v>
      </c>
      <c r="C4" s="35" t="s">
        <v>2211</v>
      </c>
    </row>
    <row r="5">
      <c r="B5" s="35" t="s">
        <v>62</v>
      </c>
      <c r="C5" s="35" t="s">
        <v>2212</v>
      </c>
    </row>
    <row r="6">
      <c r="B6" s="35" t="s">
        <v>63</v>
      </c>
      <c r="C6" s="35" t="s">
        <v>2213</v>
      </c>
    </row>
    <row r="7">
      <c r="B7" s="35" t="s">
        <v>64</v>
      </c>
      <c r="C7" s="35" t="s">
        <v>2214</v>
      </c>
    </row>
    <row r="8">
      <c r="B8" s="35" t="s">
        <v>2215</v>
      </c>
      <c r="C8" s="27"/>
    </row>
    <row r="9" ht="38.25" customHeight="1">
      <c r="C9" s="84" t="s">
        <v>2216</v>
      </c>
    </row>
    <row r="10" ht="13.5" customHeight="1">
      <c r="B10" s="83" t="s">
        <v>2217</v>
      </c>
      <c r="C10" s="83" t="s">
        <v>2218</v>
      </c>
    </row>
    <row r="11" ht="113.25" customHeight="1">
      <c r="B11" s="85" t="s">
        <v>72</v>
      </c>
      <c r="C11" s="73" t="s">
        <v>2219</v>
      </c>
    </row>
    <row r="12" ht="207.75" customHeight="1">
      <c r="B12" s="85" t="s">
        <v>79</v>
      </c>
      <c r="C12" s="73" t="s">
        <v>2220</v>
      </c>
      <c r="E12" s="86" t="s">
        <v>2221</v>
      </c>
    </row>
    <row r="13" ht="66.0" customHeight="1">
      <c r="B13" s="85" t="s">
        <v>303</v>
      </c>
      <c r="C13" s="73" t="s">
        <v>2222</v>
      </c>
    </row>
    <row r="17">
      <c r="B17" s="83" t="s">
        <v>39</v>
      </c>
      <c r="C17" s="87" t="s">
        <v>2223</v>
      </c>
      <c r="D17" s="88" t="s">
        <v>2224</v>
      </c>
      <c r="E17" s="89"/>
    </row>
    <row r="18">
      <c r="B18" s="71" t="s">
        <v>156</v>
      </c>
      <c r="C18" s="90" t="s">
        <v>2225</v>
      </c>
      <c r="D18" s="91" t="s">
        <v>2226</v>
      </c>
      <c r="E18" s="89"/>
    </row>
    <row r="19">
      <c r="B19" s="71" t="s">
        <v>946</v>
      </c>
      <c r="C19" s="92" t="s">
        <v>2227</v>
      </c>
      <c r="D19" s="91" t="s">
        <v>2228</v>
      </c>
      <c r="E19" s="89"/>
    </row>
    <row r="20">
      <c r="B20" s="71" t="s">
        <v>171</v>
      </c>
      <c r="C20" s="92" t="s">
        <v>2229</v>
      </c>
      <c r="D20" s="91" t="s">
        <v>2230</v>
      </c>
      <c r="E20" s="89"/>
    </row>
    <row r="21">
      <c r="B21" s="71" t="s">
        <v>69</v>
      </c>
      <c r="C21" s="90" t="s">
        <v>2231</v>
      </c>
      <c r="D21" s="93" t="s">
        <v>2232</v>
      </c>
      <c r="E21" s="89"/>
    </row>
    <row r="22">
      <c r="B22" s="71" t="s">
        <v>129</v>
      </c>
      <c r="C22" s="90" t="s">
        <v>2233</v>
      </c>
      <c r="D22" s="94"/>
      <c r="E22" s="89"/>
    </row>
    <row r="23">
      <c r="B23" s="71" t="s">
        <v>111</v>
      </c>
      <c r="C23" s="90" t="s">
        <v>2234</v>
      </c>
      <c r="D23" s="94"/>
      <c r="E23" s="89"/>
    </row>
    <row r="24">
      <c r="B24" s="35" t="s">
        <v>784</v>
      </c>
      <c r="C24" s="27"/>
      <c r="D24" s="95" t="s">
        <v>2235</v>
      </c>
      <c r="E24" s="89"/>
    </row>
    <row r="25">
      <c r="B25" s="35" t="s">
        <v>2236</v>
      </c>
      <c r="C25" s="36" t="s">
        <v>2237</v>
      </c>
      <c r="D25" s="91" t="s">
        <v>2238</v>
      </c>
      <c r="E25" s="89"/>
    </row>
  </sheetData>
  <mergeCells count="9">
    <mergeCell ref="D24:E24"/>
    <mergeCell ref="D25:E25"/>
    <mergeCell ref="D17:E17"/>
    <mergeCell ref="D18:E18"/>
    <mergeCell ref="D19:E19"/>
    <mergeCell ref="D20:E20"/>
    <mergeCell ref="D21:E21"/>
    <mergeCell ref="D22:E22"/>
    <mergeCell ref="D23:E23"/>
  </mergeCells>
  <conditionalFormatting sqref="B3:B7">
    <cfRule type="containsText" dxfId="0" priority="1" operator="containsText" text="Works Perfectly">
      <formula>NOT(ISERROR(SEARCH(("Works Perfectly"),(B3))))</formula>
    </cfRule>
  </conditionalFormatting>
  <conditionalFormatting sqref="B3:B7">
    <cfRule type="containsText" dxfId="1" priority="2" operator="containsText" text="Works Well">
      <formula>NOT(ISERROR(SEARCH(("Works Well"),(B3))))</formula>
    </cfRule>
  </conditionalFormatting>
  <conditionalFormatting sqref="B3:B7">
    <cfRule type="containsText" dxfId="2" priority="3" operator="containsText" text="Works Okay">
      <formula>NOT(ISERROR(SEARCH(("Works Okay"),(B3))))</formula>
    </cfRule>
  </conditionalFormatting>
  <conditionalFormatting sqref="B3:B7">
    <cfRule type="containsText" dxfId="3" priority="4" operator="containsText" text="Works Poorly">
      <formula>NOT(ISERROR(SEARCH(("Works Poorly"),(B3))))</formula>
    </cfRule>
  </conditionalFormatting>
  <conditionalFormatting sqref="B3:B7">
    <cfRule type="containsText" dxfId="4" priority="5" operator="containsText" text="Not Working">
      <formula>NOT(ISERROR(SEARCH(("Not Working"),(B3))))</formula>
    </cfRule>
  </conditionalFormatting>
  <hyperlinks>
    <hyperlink r:id="rId1" ref="E12"/>
    <hyperlink r:id="rId2" ref="D18"/>
    <hyperlink r:id="rId3" ref="D19"/>
    <hyperlink r:id="rId4" ref="D20"/>
    <hyperlink r:id="rId5" ref="D21"/>
    <hyperlink r:id="rId6" ref="D24"/>
    <hyperlink r:id="rId7" ref="D25"/>
  </hyperlinks>
  <drawing r:id="rId8"/>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999999"/>
    <outlinePr summaryBelow="0" summaryRight="0"/>
  </sheetPr>
  <sheetViews>
    <sheetView workbookViewId="0"/>
  </sheetViews>
  <sheetFormatPr customHeight="1" defaultColWidth="12.63" defaultRowHeight="15.75"/>
  <cols>
    <col customWidth="1" min="1" max="1" width="18.38"/>
    <col customWidth="1" min="2" max="2" width="30.75"/>
  </cols>
  <sheetData>
    <row r="1">
      <c r="J1" s="79" t="s">
        <v>2239</v>
      </c>
      <c r="T1" s="79" t="s">
        <v>2240</v>
      </c>
    </row>
    <row r="2"/>
    <row r="3"/>
    <row r="4"/>
    <row r="5"/>
    <row r="6"/>
    <row r="7"/>
    <row r="8"/>
    <row r="9"/>
    <row r="10"/>
    <row r="11"/>
    <row r="12"/>
    <row r="13"/>
    <row r="14"/>
    <row r="15"/>
    <row r="16"/>
    <row r="17"/>
    <row r="18"/>
    <row r="19">
      <c r="T19" s="79" t="s">
        <v>2242</v>
      </c>
    </row>
    <row r="20"/>
    <row r="21"/>
    <row r="22"/>
    <row r="23"/>
    <row r="24"/>
    <row r="25"/>
    <row r="26"/>
    <row r="27"/>
    <row r="28"/>
    <row r="29"/>
    <row r="30"/>
    <row r="31"/>
    <row r="32"/>
    <row r="33"/>
    <row r="34"/>
    <row r="35"/>
    <row r="38">
      <c r="J38" s="79" t="s">
        <v>2244</v>
      </c>
    </row>
    <row r="39">
      <c r="R39" s="79" t="s">
        <v>2245</v>
      </c>
    </row>
    <row r="40"/>
    <row r="41"/>
    <row r="42"/>
    <row r="43"/>
    <row r="44"/>
    <row r="45"/>
    <row r="46"/>
    <row r="53">
      <c r="A53" s="79" t="s">
        <v>2251</v>
      </c>
    </row>
    <row r="54">
      <c r="I54" s="79" t="s">
        <v>2252</v>
      </c>
    </row>
    <row r="55"/>
    <row r="56"/>
    <row r="57"/>
    <row r="58"/>
    <row r="59">
      <c r="Q59" s="79" t="s">
        <v>2262</v>
      </c>
    </row>
    <row r="60"/>
    <row r="61"/>
    <row r="62">
      <c r="Y62" s="99"/>
    </row>
    <row r="63">
      <c r="Y63" s="99"/>
    </row>
    <row r="64">
      <c r="Y64" s="99"/>
    </row>
    <row r="65">
      <c r="Y65" s="99"/>
    </row>
    <row r="66">
      <c r="Y66" s="99"/>
    </row>
    <row r="67">
      <c r="Y67" s="99"/>
    </row>
    <row r="68">
      <c r="Y68" s="99"/>
    </row>
    <row r="69">
      <c r="Y69" s="99"/>
    </row>
    <row r="70">
      <c r="Y70" s="99"/>
    </row>
    <row r="71">
      <c r="Y71" s="99"/>
    </row>
    <row r="72">
      <c r="Y72" s="99"/>
    </row>
    <row r="73">
      <c r="Y73" s="99"/>
    </row>
    <row r="74">
      <c r="Y74" s="99"/>
    </row>
    <row r="75">
      <c r="Y75" s="99"/>
    </row>
    <row r="76">
      <c r="Y76" s="99"/>
    </row>
    <row r="77">
      <c r="Y77" s="99"/>
    </row>
    <row r="78">
      <c r="Y78" s="99"/>
    </row>
    <row r="79">
      <c r="Y79" s="99"/>
    </row>
    <row r="80">
      <c r="Y80" s="99"/>
    </row>
    <row r="81">
      <c r="A81" s="79" t="s">
        <v>2242</v>
      </c>
      <c r="Y81" s="99"/>
    </row>
    <row r="82">
      <c r="Y82" s="99"/>
    </row>
    <row r="83">
      <c r="Y83" s="99"/>
    </row>
    <row r="84">
      <c r="Y84" s="99"/>
    </row>
    <row r="85">
      <c r="Y85" s="99"/>
    </row>
    <row r="86">
      <c r="Y86" s="99"/>
    </row>
    <row r="87">
      <c r="Y87" s="99"/>
    </row>
    <row r="88">
      <c r="Y88" s="99"/>
    </row>
    <row r="89">
      <c r="Y89" s="99"/>
    </row>
    <row r="90">
      <c r="Y90" s="99"/>
    </row>
    <row r="91">
      <c r="Y91" s="99"/>
    </row>
    <row r="92">
      <c r="Y92" s="99"/>
    </row>
    <row r="93">
      <c r="Y93" s="99"/>
    </row>
    <row r="94">
      <c r="Y94" s="99"/>
    </row>
    <row r="95">
      <c r="Y95" s="99"/>
    </row>
    <row r="96">
      <c r="A96" s="79" t="s">
        <v>44</v>
      </c>
      <c r="Y96" s="99"/>
    </row>
    <row r="97">
      <c r="Y97" s="99"/>
    </row>
    <row r="98">
      <c r="Y98" s="99"/>
    </row>
    <row r="99">
      <c r="Y99" s="99"/>
    </row>
    <row r="100">
      <c r="Y100" s="99"/>
    </row>
    <row r="101">
      <c r="Y101" s="99"/>
    </row>
    <row r="102">
      <c r="Y102" s="99"/>
    </row>
    <row r="103">
      <c r="Y103" s="99"/>
    </row>
    <row r="104">
      <c r="Y104" s="99"/>
    </row>
    <row r="105">
      <c r="Y105" s="99"/>
    </row>
    <row r="106">
      <c r="Y106" s="99"/>
    </row>
    <row r="107">
      <c r="Y107" s="99"/>
    </row>
    <row r="108">
      <c r="A108" s="79" t="s">
        <v>2262</v>
      </c>
    </row>
    <row r="109"/>
    <row r="110"/>
    <row r="111"/>
    <row r="112"/>
    <row r="113"/>
    <row r="114"/>
    <row r="115"/>
    <row r="116"/>
    <row r="117"/>
    <row r="118"/>
    <row r="119">
      <c r="I119" s="79" t="s">
        <v>2284</v>
      </c>
    </row>
    <row r="120"/>
    <row r="121"/>
    <row r="122"/>
    <row r="123"/>
    <row r="124"/>
    <row r="125"/>
    <row r="126"/>
    <row r="127"/>
    <row r="128"/>
    <row r="129"/>
    <row r="130">
      <c r="I130" s="79" t="s">
        <v>2284</v>
      </c>
    </row>
    <row r="131"/>
    <row r="132"/>
    <row r="133"/>
    <row r="134"/>
    <row r="135"/>
    <row r="136"/>
    <row r="137"/>
    <row r="138"/>
    <row r="139"/>
    <row r="140"/>
    <row r="141"/>
    <row r="142"/>
    <row r="143"/>
    <row r="144"/>
    <row r="145"/>
    <row r="146"/>
    <row r="147"/>
    <row r="148"/>
    <row r="149"/>
    <row r="150"/>
    <row r="151"/>
    <row r="152"/>
    <row r="153"/>
    <row r="154"/>
    <row r="155"/>
    <row r="156"/>
    <row r="157"/>
    <row r="158"/>
    <row r="159"/>
    <row r="160"/>
    <row r="161"/>
    <row r="162"/>
    <row r="163"/>
    <row r="164"/>
    <row r="165"/>
    <row r="166"/>
    <row r="167"/>
    <row r="168"/>
    <row r="169"/>
    <row r="170"/>
    <row r="171"/>
    <row r="172"/>
    <row r="173"/>
    <row r="174"/>
    <row r="175"/>
    <row r="176"/>
    <row r="177"/>
    <row r="178"/>
    <row r="179"/>
    <row r="180"/>
    <row r="181"/>
    <row r="182"/>
    <row r="183"/>
    <row r="184"/>
    <row r="185"/>
    <row r="186"/>
    <row r="187"/>
    <row r="188"/>
    <row r="189"/>
    <row r="190"/>
    <row r="191"/>
    <row r="192"/>
    <row r="193"/>
    <row r="194"/>
    <row r="195"/>
    <row r="196"/>
    <row r="197"/>
    <row r="198"/>
    <row r="199"/>
    <row r="200"/>
    <row r="201"/>
    <row r="202"/>
    <row r="203"/>
    <row r="204"/>
    <row r="205"/>
    <row r="206"/>
    <row r="207"/>
    <row r="208"/>
    <row r="209"/>
    <row r="210"/>
    <row r="211"/>
    <row r="212"/>
    <row r="213"/>
    <row r="214"/>
    <row r="215"/>
    <row r="216"/>
    <row r="217"/>
    <row r="218"/>
    <row r="219"/>
    <row r="220"/>
    <row r="221"/>
    <row r="222"/>
    <row r="223"/>
    <row r="224"/>
    <row r="225"/>
    <row r="226"/>
    <row r="227"/>
    <row r="228"/>
    <row r="229"/>
    <row r="230"/>
    <row r="231"/>
    <row r="232"/>
    <row r="233"/>
    <row r="234"/>
    <row r="235"/>
    <row r="236"/>
    <row r="237"/>
    <row r="238"/>
    <row r="239"/>
    <row r="240"/>
    <row r="241"/>
    <row r="242"/>
    <row r="243"/>
    <row r="244"/>
    <row r="245"/>
    <row r="246"/>
    <row r="247"/>
  </sheetData>
  <drawing r:id="rId19"/>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999999"/>
    <outlinePr summaryBelow="0" summaryRight="0"/>
  </sheetPr>
  <sheetViews>
    <sheetView workbookViewId="0"/>
  </sheetViews>
  <sheetFormatPr customHeight="1" defaultColWidth="12.63" defaultRowHeight="15.75"/>
  <cols>
    <col customWidth="1" min="1" max="1" width="8.25"/>
    <col customWidth="1" min="2" max="2" width="37.5"/>
    <col customWidth="1" min="3" max="3" width="10.38"/>
    <col customWidth="1" min="4" max="4" width="10.25"/>
    <col customWidth="1" min="5" max="5" width="9.13"/>
    <col customWidth="1" min="6" max="6" width="12.38"/>
    <col customWidth="1" min="7" max="7" width="12.88"/>
    <col customWidth="1" min="8" max="8" width="10.5"/>
    <col customWidth="1" min="9" max="9" width="19.88"/>
    <col customWidth="1" min="10" max="10" width="39.0"/>
    <col customWidth="1" min="11" max="11" width="229.0"/>
  </cols>
  <sheetData>
    <row r="1">
      <c r="A1" s="101"/>
      <c r="B1" s="102" t="s">
        <v>2314</v>
      </c>
      <c r="C1" s="103"/>
      <c r="E1" s="104"/>
      <c r="I1" s="105" t="s">
        <v>2315</v>
      </c>
      <c r="J1" s="106">
        <f>SUM(E12,E13,E15,E36,E47,E56,E61,E64,E73,E78)</f>
        <v>141.07</v>
      </c>
      <c r="K1" s="5" t="s">
        <v>2316</v>
      </c>
    </row>
    <row r="2">
      <c r="A2" s="107"/>
      <c r="E2" s="104"/>
      <c r="I2" s="108"/>
      <c r="J2" s="109" t="s">
        <v>2317</v>
      </c>
    </row>
    <row r="3">
      <c r="A3" s="7" t="s">
        <v>2318</v>
      </c>
      <c r="B3" s="84" t="s">
        <v>2174</v>
      </c>
      <c r="C3" s="84" t="s">
        <v>2319</v>
      </c>
      <c r="D3" s="84" t="s">
        <v>2320</v>
      </c>
      <c r="E3" s="84" t="s">
        <v>2321</v>
      </c>
      <c r="F3" s="84" t="s">
        <v>2322</v>
      </c>
      <c r="G3" s="84" t="s">
        <v>2323</v>
      </c>
      <c r="H3" s="84" t="s">
        <v>2324</v>
      </c>
      <c r="I3" s="110" t="s">
        <v>2325</v>
      </c>
      <c r="J3" s="84" t="s">
        <v>2326</v>
      </c>
      <c r="K3" s="84" t="s">
        <v>2327</v>
      </c>
    </row>
    <row r="4">
      <c r="A4" s="101" t="s">
        <v>2328</v>
      </c>
      <c r="B4" s="79" t="s">
        <v>77</v>
      </c>
      <c r="C4" s="111" t="s">
        <v>2329</v>
      </c>
      <c r="D4" s="112">
        <v>15.99</v>
      </c>
      <c r="E4" s="112">
        <v>1.59</v>
      </c>
      <c r="F4" s="79" t="s">
        <v>2330</v>
      </c>
      <c r="G4" s="113">
        <v>736.0</v>
      </c>
      <c r="I4" s="114">
        <f>E4</f>
        <v>1.59</v>
      </c>
      <c r="J4" s="79" t="s">
        <v>2331</v>
      </c>
      <c r="K4" s="79" t="s">
        <v>2332</v>
      </c>
    </row>
    <row r="5">
      <c r="A5" s="101" t="s">
        <v>2328</v>
      </c>
      <c r="B5" s="79" t="s">
        <v>2333</v>
      </c>
      <c r="C5" s="5" t="s">
        <v>752</v>
      </c>
      <c r="D5" s="112">
        <v>15.99</v>
      </c>
      <c r="E5" s="112">
        <v>1.59</v>
      </c>
      <c r="F5" s="79" t="s">
        <v>2334</v>
      </c>
      <c r="G5" s="113">
        <v>658.0</v>
      </c>
      <c r="I5" s="114">
        <f t="shared" ref="I5:I78" si="1">I4+E5</f>
        <v>3.18</v>
      </c>
      <c r="J5" s="79" t="s">
        <v>2331</v>
      </c>
      <c r="K5" s="79" t="s">
        <v>2335</v>
      </c>
    </row>
    <row r="6">
      <c r="A6" s="101" t="s">
        <v>2328</v>
      </c>
      <c r="B6" s="79" t="s">
        <v>2336</v>
      </c>
      <c r="C6" s="111" t="s">
        <v>2337</v>
      </c>
      <c r="D6" s="112">
        <v>16.99</v>
      </c>
      <c r="E6" s="112">
        <v>1.69</v>
      </c>
      <c r="F6" s="79" t="s">
        <v>2330</v>
      </c>
      <c r="G6" s="113">
        <v>1380.0</v>
      </c>
      <c r="I6" s="114">
        <f t="shared" si="1"/>
        <v>4.87</v>
      </c>
      <c r="J6" s="79" t="s">
        <v>2331</v>
      </c>
      <c r="K6" s="79" t="s">
        <v>2338</v>
      </c>
    </row>
    <row r="7">
      <c r="A7" s="101" t="s">
        <v>2328</v>
      </c>
      <c r="B7" s="79" t="s">
        <v>2339</v>
      </c>
      <c r="C7" s="5" t="s">
        <v>532</v>
      </c>
      <c r="D7" s="112">
        <v>24.99</v>
      </c>
      <c r="E7" s="112">
        <v>2.49</v>
      </c>
      <c r="F7" s="79" t="s">
        <v>2330</v>
      </c>
      <c r="G7" s="113">
        <v>5760.0</v>
      </c>
      <c r="I7" s="114">
        <f t="shared" si="1"/>
        <v>7.36</v>
      </c>
      <c r="J7" s="79" t="s">
        <v>2340</v>
      </c>
      <c r="K7" s="79" t="s">
        <v>2341</v>
      </c>
    </row>
    <row r="8">
      <c r="A8" s="101" t="s">
        <v>2328</v>
      </c>
      <c r="B8" s="79" t="s">
        <v>2342</v>
      </c>
      <c r="C8" s="111" t="s">
        <v>2343</v>
      </c>
      <c r="D8" s="112">
        <v>17.99</v>
      </c>
      <c r="E8" s="112">
        <v>2.69</v>
      </c>
      <c r="F8" s="79" t="s">
        <v>2334</v>
      </c>
      <c r="G8" s="113">
        <v>3505.0</v>
      </c>
      <c r="I8" s="114">
        <f t="shared" si="1"/>
        <v>10.05</v>
      </c>
      <c r="J8" s="79" t="s">
        <v>2331</v>
      </c>
      <c r="K8" s="79" t="s">
        <v>2344</v>
      </c>
    </row>
    <row r="9">
      <c r="A9" s="101" t="s">
        <v>2328</v>
      </c>
      <c r="B9" s="79" t="s">
        <v>2345</v>
      </c>
      <c r="C9" s="5" t="s">
        <v>2346</v>
      </c>
      <c r="D9" s="112">
        <v>14.49</v>
      </c>
      <c r="E9" s="112">
        <v>2.89</v>
      </c>
      <c r="F9" s="79" t="s">
        <v>2347</v>
      </c>
      <c r="G9" s="113">
        <v>693.0</v>
      </c>
      <c r="I9" s="114">
        <f t="shared" si="1"/>
        <v>12.94</v>
      </c>
      <c r="J9" s="79" t="s">
        <v>2348</v>
      </c>
      <c r="K9" s="79" t="s">
        <v>2349</v>
      </c>
    </row>
    <row r="10">
      <c r="A10" s="101" t="s">
        <v>2328</v>
      </c>
      <c r="B10" s="79" t="s">
        <v>2350</v>
      </c>
      <c r="C10" s="5" t="s">
        <v>1008</v>
      </c>
      <c r="D10" s="112">
        <v>34.99</v>
      </c>
      <c r="E10" s="112">
        <v>3.49</v>
      </c>
      <c r="F10" s="79" t="s">
        <v>2347</v>
      </c>
      <c r="G10" s="113">
        <v>74.0</v>
      </c>
      <c r="I10" s="114">
        <f t="shared" si="1"/>
        <v>16.43</v>
      </c>
      <c r="J10" s="79" t="s">
        <v>2351</v>
      </c>
      <c r="K10" s="79" t="s">
        <v>2352</v>
      </c>
    </row>
    <row r="11">
      <c r="A11" s="101" t="s">
        <v>2328</v>
      </c>
      <c r="B11" s="79" t="s">
        <v>2353</v>
      </c>
      <c r="C11" s="5" t="s">
        <v>996</v>
      </c>
      <c r="D11" s="112">
        <v>15.99</v>
      </c>
      <c r="E11" s="112">
        <v>3.51</v>
      </c>
      <c r="F11" s="79" t="s">
        <v>2330</v>
      </c>
      <c r="G11" s="113">
        <v>531.0</v>
      </c>
      <c r="I11" s="114">
        <f t="shared" si="1"/>
        <v>19.94</v>
      </c>
      <c r="J11" s="79" t="s">
        <v>2351</v>
      </c>
      <c r="K11" s="79" t="s">
        <v>2354</v>
      </c>
    </row>
    <row r="12">
      <c r="A12" s="115" t="s">
        <v>2328</v>
      </c>
      <c r="B12" s="116" t="s">
        <v>2355</v>
      </c>
      <c r="C12" s="117" t="s">
        <v>2356</v>
      </c>
      <c r="D12" s="118">
        <v>14.99</v>
      </c>
      <c r="E12" s="118">
        <v>3.74</v>
      </c>
      <c r="F12" s="116" t="s">
        <v>2357</v>
      </c>
      <c r="G12" s="119">
        <v>19052.0</v>
      </c>
      <c r="H12" s="116">
        <v>4.0</v>
      </c>
      <c r="I12" s="120">
        <f t="shared" si="1"/>
        <v>23.68</v>
      </c>
      <c r="J12" s="116" t="s">
        <v>2348</v>
      </c>
      <c r="K12" s="116" t="s">
        <v>2358</v>
      </c>
    </row>
    <row r="13">
      <c r="A13" s="121" t="s">
        <v>2328</v>
      </c>
      <c r="B13" s="122" t="s">
        <v>710</v>
      </c>
      <c r="C13" s="123" t="s">
        <v>2359</v>
      </c>
      <c r="D13" s="124">
        <v>14.99</v>
      </c>
      <c r="E13" s="124">
        <v>3.74</v>
      </c>
      <c r="F13" s="122" t="s">
        <v>2334</v>
      </c>
      <c r="G13" s="125">
        <v>194.0</v>
      </c>
      <c r="H13" s="122">
        <v>8.0</v>
      </c>
      <c r="I13" s="126">
        <f t="shared" si="1"/>
        <v>27.42</v>
      </c>
      <c r="J13" s="122" t="s">
        <v>2351</v>
      </c>
      <c r="K13" s="122" t="s">
        <v>2360</v>
      </c>
    </row>
    <row r="14">
      <c r="A14" s="101" t="s">
        <v>2328</v>
      </c>
      <c r="B14" s="79" t="s">
        <v>2361</v>
      </c>
      <c r="C14" s="5" t="s">
        <v>1833</v>
      </c>
      <c r="D14" s="112">
        <v>24.99</v>
      </c>
      <c r="E14" s="112">
        <v>3.74</v>
      </c>
      <c r="F14" s="79" t="s">
        <v>2330</v>
      </c>
      <c r="G14" s="113">
        <v>2652.0</v>
      </c>
      <c r="I14" s="114">
        <f t="shared" si="1"/>
        <v>31.16</v>
      </c>
      <c r="J14" s="79" t="s">
        <v>2340</v>
      </c>
      <c r="K14" s="79" t="s">
        <v>2362</v>
      </c>
    </row>
    <row r="15">
      <c r="A15" s="115" t="s">
        <v>2328</v>
      </c>
      <c r="B15" s="116" t="s">
        <v>2363</v>
      </c>
      <c r="C15" s="127" t="s">
        <v>2364</v>
      </c>
      <c r="D15" s="118">
        <v>15.99</v>
      </c>
      <c r="E15" s="118">
        <v>3.99</v>
      </c>
      <c r="F15" s="116" t="s">
        <v>2334</v>
      </c>
      <c r="G15" s="119">
        <v>39080.0</v>
      </c>
      <c r="H15" s="116">
        <v>5.0</v>
      </c>
      <c r="I15" s="120">
        <f t="shared" si="1"/>
        <v>35.15</v>
      </c>
      <c r="J15" s="116" t="s">
        <v>2348</v>
      </c>
      <c r="K15" s="116" t="s">
        <v>2365</v>
      </c>
    </row>
    <row r="16">
      <c r="A16" s="101" t="s">
        <v>2328</v>
      </c>
      <c r="B16" s="79" t="s">
        <v>2366</v>
      </c>
      <c r="C16" s="111" t="s">
        <v>2367</v>
      </c>
      <c r="D16" s="112">
        <v>29.99</v>
      </c>
      <c r="E16" s="112">
        <v>4.49</v>
      </c>
      <c r="F16" s="79" t="s">
        <v>2347</v>
      </c>
      <c r="G16" s="113">
        <v>280.0</v>
      </c>
      <c r="I16" s="114">
        <f t="shared" si="1"/>
        <v>39.64</v>
      </c>
      <c r="J16" s="79" t="s">
        <v>2331</v>
      </c>
      <c r="K16" s="79" t="s">
        <v>2368</v>
      </c>
    </row>
    <row r="17">
      <c r="A17" s="101" t="s">
        <v>2328</v>
      </c>
      <c r="B17" s="79" t="s">
        <v>1635</v>
      </c>
      <c r="C17" s="111" t="s">
        <v>2369</v>
      </c>
      <c r="D17" s="112">
        <v>19.49</v>
      </c>
      <c r="E17" s="112">
        <v>4.87</v>
      </c>
      <c r="F17" s="79" t="s">
        <v>2334</v>
      </c>
      <c r="G17" s="113">
        <v>2938.0</v>
      </c>
      <c r="H17" s="79">
        <v>21.0</v>
      </c>
      <c r="I17" s="114">
        <f t="shared" si="1"/>
        <v>44.51</v>
      </c>
      <c r="J17" s="79" t="s">
        <v>2331</v>
      </c>
      <c r="K17" s="79" t="s">
        <v>2370</v>
      </c>
    </row>
    <row r="18">
      <c r="A18" s="101" t="s">
        <v>2328</v>
      </c>
      <c r="B18" s="79" t="s">
        <v>2371</v>
      </c>
      <c r="C18" s="111" t="s">
        <v>2372</v>
      </c>
      <c r="D18" s="112">
        <v>49.99</v>
      </c>
      <c r="E18" s="112">
        <v>4.99</v>
      </c>
      <c r="F18" s="79" t="s">
        <v>2334</v>
      </c>
      <c r="G18" s="113">
        <v>8158.0</v>
      </c>
      <c r="H18" s="79">
        <v>20.0</v>
      </c>
      <c r="I18" s="114">
        <f t="shared" si="1"/>
        <v>49.5</v>
      </c>
      <c r="J18" s="79" t="s">
        <v>2351</v>
      </c>
      <c r="K18" s="79" t="s">
        <v>2373</v>
      </c>
    </row>
    <row r="19">
      <c r="A19" s="101" t="s">
        <v>2328</v>
      </c>
      <c r="B19" s="79" t="s">
        <v>2374</v>
      </c>
      <c r="C19" s="111" t="s">
        <v>2375</v>
      </c>
      <c r="D19" s="112">
        <v>34.99</v>
      </c>
      <c r="E19" s="112">
        <v>5.24</v>
      </c>
      <c r="F19" s="79" t="s">
        <v>2334</v>
      </c>
      <c r="G19" s="113">
        <v>4342.0</v>
      </c>
      <c r="I19" s="114">
        <f t="shared" si="1"/>
        <v>54.74</v>
      </c>
      <c r="J19" s="79" t="s">
        <v>2340</v>
      </c>
      <c r="K19" s="79" t="s">
        <v>2376</v>
      </c>
    </row>
    <row r="20">
      <c r="A20" s="101" t="s">
        <v>2328</v>
      </c>
      <c r="B20" s="79" t="s">
        <v>2137</v>
      </c>
      <c r="C20" s="111" t="s">
        <v>2377</v>
      </c>
      <c r="D20" s="112">
        <v>34.99</v>
      </c>
      <c r="E20" s="112">
        <v>5.24</v>
      </c>
      <c r="F20" s="79" t="s">
        <v>2334</v>
      </c>
      <c r="G20" s="113">
        <v>114937.0</v>
      </c>
      <c r="I20" s="114">
        <f t="shared" si="1"/>
        <v>59.98</v>
      </c>
      <c r="J20" s="79" t="s">
        <v>2378</v>
      </c>
      <c r="K20" s="79" t="s">
        <v>2379</v>
      </c>
    </row>
    <row r="21">
      <c r="A21" s="101" t="s">
        <v>2328</v>
      </c>
      <c r="B21" s="79" t="s">
        <v>2380</v>
      </c>
      <c r="C21" s="5" t="s">
        <v>409</v>
      </c>
      <c r="D21" s="112">
        <v>30.99</v>
      </c>
      <c r="E21" s="112">
        <v>6.19</v>
      </c>
      <c r="F21" s="79" t="s">
        <v>2334</v>
      </c>
      <c r="G21" s="113">
        <v>592.0</v>
      </c>
      <c r="I21" s="114">
        <f t="shared" si="1"/>
        <v>66.17</v>
      </c>
      <c r="J21" s="79" t="s">
        <v>2331</v>
      </c>
      <c r="K21" s="79" t="s">
        <v>2381</v>
      </c>
    </row>
    <row r="22">
      <c r="A22" s="101" t="s">
        <v>2328</v>
      </c>
      <c r="B22" s="79" t="s">
        <v>2382</v>
      </c>
      <c r="C22" s="111" t="s">
        <v>2383</v>
      </c>
      <c r="D22" s="112">
        <v>24.99</v>
      </c>
      <c r="E22" s="112">
        <v>6.24</v>
      </c>
      <c r="F22" s="79" t="s">
        <v>2334</v>
      </c>
      <c r="G22" s="113">
        <v>11940.0</v>
      </c>
      <c r="I22" s="114">
        <f t="shared" si="1"/>
        <v>72.41</v>
      </c>
      <c r="J22" s="79" t="s">
        <v>2331</v>
      </c>
      <c r="K22" s="79" t="s">
        <v>2384</v>
      </c>
    </row>
    <row r="23">
      <c r="A23" s="101" t="s">
        <v>2328</v>
      </c>
      <c r="B23" s="79" t="s">
        <v>2385</v>
      </c>
      <c r="C23" s="5" t="s">
        <v>208</v>
      </c>
      <c r="D23" s="112">
        <v>24.99</v>
      </c>
      <c r="E23" s="112">
        <v>6.24</v>
      </c>
      <c r="F23" s="79" t="s">
        <v>2334</v>
      </c>
      <c r="G23" s="113">
        <v>4315.0</v>
      </c>
      <c r="I23" s="114">
        <f t="shared" si="1"/>
        <v>78.65</v>
      </c>
      <c r="J23" s="79" t="s">
        <v>2348</v>
      </c>
      <c r="K23" s="79" t="s">
        <v>2386</v>
      </c>
    </row>
    <row r="24">
      <c r="A24" s="101" t="s">
        <v>2328</v>
      </c>
      <c r="B24" s="79" t="s">
        <v>1312</v>
      </c>
      <c r="C24" s="5" t="s">
        <v>2387</v>
      </c>
      <c r="D24" s="112">
        <v>12.79</v>
      </c>
      <c r="E24" s="112">
        <v>6.39</v>
      </c>
      <c r="F24" s="79" t="s">
        <v>2357</v>
      </c>
      <c r="G24" s="113">
        <v>516.0</v>
      </c>
      <c r="H24" s="79">
        <v>22.0</v>
      </c>
      <c r="I24" s="114">
        <f t="shared" si="1"/>
        <v>85.04</v>
      </c>
      <c r="J24" s="79" t="s">
        <v>2331</v>
      </c>
      <c r="K24" s="79" t="s">
        <v>2388</v>
      </c>
    </row>
    <row r="25">
      <c r="A25" s="101" t="s">
        <v>2328</v>
      </c>
      <c r="B25" s="79" t="s">
        <v>480</v>
      </c>
      <c r="C25" s="111" t="s">
        <v>2389</v>
      </c>
      <c r="D25" s="112">
        <v>16.75</v>
      </c>
      <c r="E25" s="112">
        <v>6.7</v>
      </c>
      <c r="F25" s="79" t="s">
        <v>2330</v>
      </c>
      <c r="G25" s="113">
        <v>1419.0</v>
      </c>
      <c r="H25" s="79">
        <v>19.0</v>
      </c>
      <c r="I25" s="114">
        <f t="shared" si="1"/>
        <v>91.74</v>
      </c>
      <c r="J25" s="79" t="s">
        <v>2351</v>
      </c>
      <c r="K25" s="79" t="s">
        <v>2390</v>
      </c>
    </row>
    <row r="26">
      <c r="A26" s="101" t="s">
        <v>2328</v>
      </c>
      <c r="B26" s="79" t="s">
        <v>2391</v>
      </c>
      <c r="C26" s="111" t="s">
        <v>2392</v>
      </c>
      <c r="D26" s="112">
        <v>19.99</v>
      </c>
      <c r="E26" s="112">
        <v>6.79</v>
      </c>
      <c r="F26" s="79" t="s">
        <v>2334</v>
      </c>
      <c r="G26" s="113">
        <v>1000.0</v>
      </c>
      <c r="I26" s="114">
        <f t="shared" si="1"/>
        <v>98.53</v>
      </c>
      <c r="J26" s="79" t="s">
        <v>2331</v>
      </c>
      <c r="K26" s="79" t="s">
        <v>2393</v>
      </c>
    </row>
    <row r="27">
      <c r="A27" s="101" t="s">
        <v>2328</v>
      </c>
      <c r="B27" s="79" t="s">
        <v>853</v>
      </c>
      <c r="C27" s="111" t="s">
        <v>2394</v>
      </c>
      <c r="D27" s="112">
        <v>16.99</v>
      </c>
      <c r="E27" s="112">
        <v>6.79</v>
      </c>
      <c r="F27" s="79" t="s">
        <v>2330</v>
      </c>
      <c r="G27" s="113">
        <v>1390.0</v>
      </c>
      <c r="I27" s="114">
        <f t="shared" si="1"/>
        <v>105.32</v>
      </c>
      <c r="J27" s="79" t="s">
        <v>2351</v>
      </c>
      <c r="K27" s="79" t="s">
        <v>2395</v>
      </c>
    </row>
    <row r="28">
      <c r="A28" s="101" t="s">
        <v>2328</v>
      </c>
      <c r="B28" s="79" t="s">
        <v>439</v>
      </c>
      <c r="C28" s="111" t="s">
        <v>2396</v>
      </c>
      <c r="D28" s="112">
        <v>34.99</v>
      </c>
      <c r="E28" s="112">
        <v>6.99</v>
      </c>
      <c r="F28" s="79" t="s">
        <v>2330</v>
      </c>
      <c r="G28" s="113">
        <v>15163.0</v>
      </c>
      <c r="I28" s="114">
        <f t="shared" si="1"/>
        <v>112.31</v>
      </c>
      <c r="J28" s="79" t="s">
        <v>2340</v>
      </c>
      <c r="K28" s="79" t="s">
        <v>2397</v>
      </c>
    </row>
    <row r="29">
      <c r="A29" s="101" t="s">
        <v>2328</v>
      </c>
      <c r="B29" s="79" t="s">
        <v>1827</v>
      </c>
      <c r="C29" s="5" t="s">
        <v>2398</v>
      </c>
      <c r="D29" s="112">
        <v>24.99</v>
      </c>
      <c r="E29" s="112">
        <v>7.49</v>
      </c>
      <c r="F29" s="79" t="s">
        <v>2330</v>
      </c>
      <c r="G29" s="113">
        <v>15936.0</v>
      </c>
      <c r="H29" s="79">
        <v>23.0</v>
      </c>
      <c r="I29" s="114">
        <f t="shared" si="1"/>
        <v>119.8</v>
      </c>
      <c r="J29" s="79" t="s">
        <v>2340</v>
      </c>
      <c r="K29" s="79" t="s">
        <v>2399</v>
      </c>
    </row>
    <row r="30">
      <c r="A30" s="101" t="s">
        <v>2328</v>
      </c>
      <c r="B30" s="79" t="s">
        <v>643</v>
      </c>
      <c r="C30" s="111" t="s">
        <v>2400</v>
      </c>
      <c r="D30" s="112">
        <v>12.79</v>
      </c>
      <c r="E30" s="112">
        <v>7.67</v>
      </c>
      <c r="F30" s="79" t="s">
        <v>2334</v>
      </c>
      <c r="G30" s="113">
        <v>12255.0</v>
      </c>
      <c r="I30" s="114">
        <f t="shared" si="1"/>
        <v>127.47</v>
      </c>
      <c r="J30" s="79" t="s">
        <v>2340</v>
      </c>
      <c r="K30" s="79" t="s">
        <v>2401</v>
      </c>
    </row>
    <row r="31">
      <c r="A31" s="101" t="s">
        <v>2328</v>
      </c>
      <c r="B31" s="79" t="s">
        <v>2402</v>
      </c>
      <c r="C31" s="111" t="s">
        <v>2403</v>
      </c>
      <c r="D31" s="112">
        <v>49.99</v>
      </c>
      <c r="E31" s="112">
        <v>7.99</v>
      </c>
      <c r="F31" s="79" t="s">
        <v>2334</v>
      </c>
      <c r="G31" s="113">
        <v>30371.0</v>
      </c>
      <c r="I31" s="114">
        <f t="shared" si="1"/>
        <v>135.46</v>
      </c>
      <c r="J31" s="79" t="s">
        <v>2340</v>
      </c>
      <c r="K31" s="79" t="s">
        <v>2404</v>
      </c>
    </row>
    <row r="32">
      <c r="A32" s="101" t="s">
        <v>2328</v>
      </c>
      <c r="B32" s="79" t="s">
        <v>2405</v>
      </c>
      <c r="C32" s="111" t="s">
        <v>2406</v>
      </c>
      <c r="D32" s="112">
        <v>24.99</v>
      </c>
      <c r="E32" s="112">
        <v>8.24</v>
      </c>
      <c r="F32" s="79" t="s">
        <v>2334</v>
      </c>
      <c r="G32" s="113">
        <v>4858.0</v>
      </c>
      <c r="H32" s="79">
        <v>12.0</v>
      </c>
      <c r="I32" s="114">
        <f t="shared" si="1"/>
        <v>143.7</v>
      </c>
      <c r="J32" s="79" t="s">
        <v>2340</v>
      </c>
      <c r="K32" s="79" t="s">
        <v>2407</v>
      </c>
    </row>
    <row r="33">
      <c r="A33" s="101" t="s">
        <v>2328</v>
      </c>
      <c r="B33" s="79" t="s">
        <v>1590</v>
      </c>
      <c r="C33" s="111" t="s">
        <v>2408</v>
      </c>
      <c r="D33" s="112">
        <v>16.99</v>
      </c>
      <c r="E33" s="112">
        <v>8.49</v>
      </c>
      <c r="F33" s="79" t="s">
        <v>2334</v>
      </c>
      <c r="G33" s="113">
        <v>322.0</v>
      </c>
      <c r="H33" s="79">
        <v>18.0</v>
      </c>
      <c r="I33" s="114">
        <f t="shared" si="1"/>
        <v>152.19</v>
      </c>
      <c r="J33" s="79" t="s">
        <v>2331</v>
      </c>
      <c r="K33" s="79" t="s">
        <v>2409</v>
      </c>
    </row>
    <row r="34">
      <c r="A34" s="101" t="s">
        <v>2328</v>
      </c>
      <c r="B34" s="79" t="s">
        <v>125</v>
      </c>
      <c r="C34" s="5" t="s">
        <v>127</v>
      </c>
      <c r="D34" s="112">
        <v>33.99</v>
      </c>
      <c r="E34" s="112">
        <v>8.49</v>
      </c>
      <c r="F34" s="79" t="s">
        <v>2347</v>
      </c>
      <c r="G34" s="113">
        <v>2742.0</v>
      </c>
      <c r="I34" s="114">
        <f t="shared" si="1"/>
        <v>160.68</v>
      </c>
      <c r="J34" s="79" t="s">
        <v>2331</v>
      </c>
      <c r="K34" s="79" t="s">
        <v>2410</v>
      </c>
    </row>
    <row r="35">
      <c r="A35" s="101" t="s">
        <v>2328</v>
      </c>
      <c r="B35" s="79" t="s">
        <v>2003</v>
      </c>
      <c r="C35" s="5" t="s">
        <v>2006</v>
      </c>
      <c r="D35" s="112">
        <v>25.99</v>
      </c>
      <c r="E35" s="112">
        <v>8.57</v>
      </c>
      <c r="F35" s="79" t="s">
        <v>2357</v>
      </c>
      <c r="G35" s="113">
        <v>16310.0</v>
      </c>
      <c r="H35" s="79">
        <v>11.0</v>
      </c>
      <c r="I35" s="114">
        <f t="shared" si="1"/>
        <v>169.25</v>
      </c>
      <c r="J35" s="79" t="s">
        <v>2340</v>
      </c>
      <c r="K35" s="79" t="s">
        <v>2411</v>
      </c>
    </row>
    <row r="36">
      <c r="A36" s="121" t="s">
        <v>2328</v>
      </c>
      <c r="B36" s="122" t="s">
        <v>1164</v>
      </c>
      <c r="C36" s="123" t="s">
        <v>2412</v>
      </c>
      <c r="D36" s="124">
        <v>34.99</v>
      </c>
      <c r="E36" s="124">
        <v>8.74</v>
      </c>
      <c r="F36" s="122" t="s">
        <v>2413</v>
      </c>
      <c r="G36" s="125">
        <v>125212.0</v>
      </c>
      <c r="H36" s="122">
        <v>10.0</v>
      </c>
      <c r="I36" s="126">
        <f t="shared" si="1"/>
        <v>177.99</v>
      </c>
      <c r="J36" s="122" t="s">
        <v>2351</v>
      </c>
      <c r="K36" s="122" t="s">
        <v>2414</v>
      </c>
    </row>
    <row r="37">
      <c r="A37" s="101" t="s">
        <v>2328</v>
      </c>
      <c r="B37" s="79" t="s">
        <v>2415</v>
      </c>
      <c r="C37" s="111" t="s">
        <v>2416</v>
      </c>
      <c r="D37" s="112">
        <v>34.99</v>
      </c>
      <c r="E37" s="112">
        <v>8.74</v>
      </c>
      <c r="F37" s="79" t="s">
        <v>2330</v>
      </c>
      <c r="G37" s="113">
        <v>9577.0</v>
      </c>
      <c r="H37" s="79">
        <v>25.0</v>
      </c>
      <c r="I37" s="114">
        <f t="shared" si="1"/>
        <v>186.73</v>
      </c>
      <c r="J37" s="79" t="s">
        <v>2331</v>
      </c>
      <c r="K37" s="79" t="s">
        <v>2417</v>
      </c>
    </row>
    <row r="38">
      <c r="A38" s="101" t="s">
        <v>2328</v>
      </c>
      <c r="B38" s="79" t="s">
        <v>202</v>
      </c>
      <c r="C38" s="5" t="s">
        <v>205</v>
      </c>
      <c r="D38" s="112">
        <v>34.99</v>
      </c>
      <c r="E38" s="112">
        <v>8.74</v>
      </c>
      <c r="F38" s="79" t="s">
        <v>2347</v>
      </c>
      <c r="G38" s="113">
        <v>1368.0</v>
      </c>
      <c r="I38" s="114">
        <f t="shared" si="1"/>
        <v>195.47</v>
      </c>
      <c r="J38" s="79" t="s">
        <v>2378</v>
      </c>
      <c r="K38" s="79" t="s">
        <v>2418</v>
      </c>
    </row>
    <row r="39">
      <c r="A39" s="101" t="s">
        <v>2328</v>
      </c>
      <c r="B39" s="79" t="s">
        <v>2419</v>
      </c>
      <c r="C39" s="5" t="s">
        <v>323</v>
      </c>
      <c r="D39" s="112">
        <v>34.99</v>
      </c>
      <c r="E39" s="112">
        <v>8.74</v>
      </c>
      <c r="F39" s="79" t="s">
        <v>2347</v>
      </c>
      <c r="G39" s="79">
        <v>4720.0</v>
      </c>
      <c r="I39" s="114">
        <f t="shared" si="1"/>
        <v>204.21</v>
      </c>
      <c r="J39" s="79" t="s">
        <v>2351</v>
      </c>
      <c r="K39" s="79" t="s">
        <v>2420</v>
      </c>
    </row>
    <row r="40">
      <c r="A40" s="101" t="s">
        <v>2328</v>
      </c>
      <c r="B40" s="79" t="s">
        <v>2421</v>
      </c>
      <c r="C40" s="111" t="s">
        <v>2422</v>
      </c>
      <c r="D40" s="112">
        <v>44.99</v>
      </c>
      <c r="E40" s="112">
        <v>8.99</v>
      </c>
      <c r="F40" s="79" t="s">
        <v>2330</v>
      </c>
      <c r="G40" s="113">
        <v>330.0</v>
      </c>
      <c r="I40" s="114">
        <f t="shared" si="1"/>
        <v>213.2</v>
      </c>
      <c r="J40" s="79" t="s">
        <v>2351</v>
      </c>
      <c r="K40" s="79" t="s">
        <v>2423</v>
      </c>
    </row>
    <row r="41">
      <c r="A41" s="101" t="s">
        <v>2328</v>
      </c>
      <c r="B41" s="79" t="s">
        <v>989</v>
      </c>
      <c r="C41" s="111" t="s">
        <v>2424</v>
      </c>
      <c r="D41" s="112">
        <v>30.99</v>
      </c>
      <c r="E41" s="112">
        <v>9.29</v>
      </c>
      <c r="F41" s="79" t="s">
        <v>2334</v>
      </c>
      <c r="G41" s="113">
        <v>40753.0</v>
      </c>
      <c r="I41" s="114">
        <f t="shared" si="1"/>
        <v>222.49</v>
      </c>
      <c r="J41" s="79" t="s">
        <v>2340</v>
      </c>
      <c r="K41" s="79" t="s">
        <v>2425</v>
      </c>
    </row>
    <row r="42">
      <c r="A42" s="101" t="s">
        <v>2328</v>
      </c>
      <c r="B42" s="79" t="s">
        <v>228</v>
      </c>
      <c r="C42" s="5" t="s">
        <v>2426</v>
      </c>
      <c r="D42" s="112">
        <v>18.99</v>
      </c>
      <c r="E42" s="112">
        <v>9.49</v>
      </c>
      <c r="F42" s="79" t="s">
        <v>2330</v>
      </c>
      <c r="G42" s="113">
        <v>1354.0</v>
      </c>
      <c r="I42" s="114">
        <f t="shared" si="1"/>
        <v>231.98</v>
      </c>
      <c r="J42" s="79" t="s">
        <v>2351</v>
      </c>
      <c r="K42" s="79" t="s">
        <v>2427</v>
      </c>
    </row>
    <row r="43">
      <c r="A43" s="101" t="s">
        <v>2328</v>
      </c>
      <c r="B43" s="79" t="s">
        <v>2428</v>
      </c>
      <c r="C43" s="5" t="s">
        <v>274</v>
      </c>
      <c r="D43" s="112">
        <v>23.79</v>
      </c>
      <c r="E43" s="112">
        <v>9.51</v>
      </c>
      <c r="F43" s="79" t="s">
        <v>2334</v>
      </c>
      <c r="G43" s="113">
        <v>1539.0</v>
      </c>
      <c r="I43" s="114">
        <f t="shared" si="1"/>
        <v>241.49</v>
      </c>
      <c r="J43" s="79" t="s">
        <v>2340</v>
      </c>
      <c r="K43" s="79" t="s">
        <v>2429</v>
      </c>
    </row>
    <row r="44">
      <c r="A44" s="101" t="s">
        <v>2328</v>
      </c>
      <c r="B44" s="79" t="s">
        <v>2430</v>
      </c>
      <c r="C44" s="5" t="s">
        <v>1708</v>
      </c>
      <c r="D44" s="112">
        <v>23.99</v>
      </c>
      <c r="E44" s="112">
        <v>9.59</v>
      </c>
      <c r="F44" s="79" t="s">
        <v>2334</v>
      </c>
      <c r="G44" s="113">
        <v>1889.0</v>
      </c>
      <c r="I44" s="114">
        <f t="shared" si="1"/>
        <v>251.08</v>
      </c>
      <c r="J44" s="79" t="s">
        <v>2331</v>
      </c>
      <c r="K44" s="79" t="s">
        <v>2431</v>
      </c>
    </row>
    <row r="45">
      <c r="A45" s="101" t="s">
        <v>2328</v>
      </c>
      <c r="B45" s="79" t="s">
        <v>1860</v>
      </c>
      <c r="C45" s="111" t="s">
        <v>2432</v>
      </c>
      <c r="D45" s="112">
        <v>15.99</v>
      </c>
      <c r="E45" s="112">
        <v>9.59</v>
      </c>
      <c r="F45" s="79" t="s">
        <v>2334</v>
      </c>
      <c r="G45" s="113">
        <v>1348.0</v>
      </c>
      <c r="I45" s="114">
        <f t="shared" si="1"/>
        <v>260.67</v>
      </c>
      <c r="J45" s="79" t="s">
        <v>2351</v>
      </c>
      <c r="K45" s="79" t="s">
        <v>2433</v>
      </c>
    </row>
    <row r="46">
      <c r="A46" s="101" t="s">
        <v>2328</v>
      </c>
      <c r="B46" s="79" t="s">
        <v>2434</v>
      </c>
      <c r="C46" s="5" t="s">
        <v>2435</v>
      </c>
      <c r="D46" s="112">
        <v>24.99</v>
      </c>
      <c r="E46" s="112">
        <v>9.99</v>
      </c>
      <c r="F46" s="79" t="s">
        <v>2357</v>
      </c>
      <c r="G46" s="113">
        <v>1579.0</v>
      </c>
      <c r="H46" s="79">
        <v>14.0</v>
      </c>
      <c r="I46" s="114">
        <f t="shared" si="1"/>
        <v>270.66</v>
      </c>
      <c r="J46" s="79" t="s">
        <v>2331</v>
      </c>
      <c r="K46" s="79" t="s">
        <v>2436</v>
      </c>
    </row>
    <row r="47">
      <c r="A47" s="121" t="s">
        <v>2328</v>
      </c>
      <c r="B47" s="122" t="s">
        <v>351</v>
      </c>
      <c r="C47" s="123" t="s">
        <v>2437</v>
      </c>
      <c r="D47" s="124">
        <v>24.99</v>
      </c>
      <c r="E47" s="124">
        <v>9.99</v>
      </c>
      <c r="F47" s="122" t="s">
        <v>2357</v>
      </c>
      <c r="G47" s="125">
        <v>96937.0</v>
      </c>
      <c r="H47" s="122">
        <v>9.0</v>
      </c>
      <c r="I47" s="126">
        <f t="shared" si="1"/>
        <v>280.65</v>
      </c>
      <c r="J47" s="122" t="s">
        <v>2348</v>
      </c>
      <c r="K47" s="122" t="s">
        <v>2438</v>
      </c>
    </row>
    <row r="48">
      <c r="A48" s="101" t="s">
        <v>55</v>
      </c>
      <c r="B48" s="79" t="s">
        <v>2439</v>
      </c>
      <c r="C48" s="5" t="s">
        <v>1957</v>
      </c>
      <c r="D48" s="112">
        <v>34.99</v>
      </c>
      <c r="E48" s="112">
        <v>10.49</v>
      </c>
      <c r="F48" s="79" t="s">
        <v>2330</v>
      </c>
      <c r="G48" s="113">
        <v>811.0</v>
      </c>
      <c r="I48" s="114">
        <f t="shared" si="1"/>
        <v>291.14</v>
      </c>
      <c r="J48" s="79" t="s">
        <v>2340</v>
      </c>
      <c r="K48" s="79" t="s">
        <v>2440</v>
      </c>
    </row>
    <row r="49">
      <c r="A49" s="101" t="s">
        <v>55</v>
      </c>
      <c r="B49" s="79" t="s">
        <v>2441</v>
      </c>
      <c r="C49" s="5" t="s">
        <v>510</v>
      </c>
      <c r="D49" s="112">
        <v>54.99</v>
      </c>
      <c r="E49" s="112">
        <v>10.99</v>
      </c>
      <c r="F49" s="79" t="s">
        <v>2413</v>
      </c>
      <c r="G49" s="113">
        <v>8548.0</v>
      </c>
      <c r="I49" s="114">
        <f t="shared" si="1"/>
        <v>302.13</v>
      </c>
      <c r="J49" s="79" t="s">
        <v>2351</v>
      </c>
      <c r="K49" s="79" t="s">
        <v>2442</v>
      </c>
    </row>
    <row r="50">
      <c r="A50" s="101" t="s">
        <v>55</v>
      </c>
      <c r="B50" s="79" t="s">
        <v>794</v>
      </c>
      <c r="C50" s="111" t="s">
        <v>2443</v>
      </c>
      <c r="D50" s="112">
        <v>24.99</v>
      </c>
      <c r="E50" s="112">
        <v>11.24</v>
      </c>
      <c r="F50" s="79" t="s">
        <v>2330</v>
      </c>
      <c r="G50" s="113">
        <v>1320.0</v>
      </c>
      <c r="I50" s="114">
        <f t="shared" si="1"/>
        <v>313.37</v>
      </c>
      <c r="J50" s="79" t="s">
        <v>2340</v>
      </c>
      <c r="K50" s="79" t="s">
        <v>2444</v>
      </c>
    </row>
    <row r="51">
      <c r="A51" s="101" t="s">
        <v>55</v>
      </c>
      <c r="B51" s="79" t="s">
        <v>2445</v>
      </c>
      <c r="C51" s="111" t="s">
        <v>2446</v>
      </c>
      <c r="D51" s="112">
        <v>46.49</v>
      </c>
      <c r="E51" s="112">
        <v>11.62</v>
      </c>
      <c r="F51" s="79" t="s">
        <v>2347</v>
      </c>
      <c r="G51" s="113">
        <v>1042.0</v>
      </c>
      <c r="I51" s="114">
        <f t="shared" si="1"/>
        <v>324.99</v>
      </c>
      <c r="J51" s="79" t="s">
        <v>2351</v>
      </c>
      <c r="K51" s="79" t="s">
        <v>2447</v>
      </c>
    </row>
    <row r="52">
      <c r="A52" s="101" t="s">
        <v>55</v>
      </c>
      <c r="B52" s="79" t="s">
        <v>2448</v>
      </c>
      <c r="C52" s="5" t="s">
        <v>212</v>
      </c>
      <c r="D52" s="112">
        <v>23.79</v>
      </c>
      <c r="E52" s="112">
        <v>11.89</v>
      </c>
      <c r="F52" s="79" t="s">
        <v>2330</v>
      </c>
      <c r="G52" s="113">
        <v>13272.0</v>
      </c>
      <c r="I52" s="114">
        <f t="shared" si="1"/>
        <v>336.88</v>
      </c>
      <c r="J52" s="79" t="s">
        <v>2378</v>
      </c>
      <c r="K52" s="79" t="s">
        <v>2449</v>
      </c>
    </row>
    <row r="53">
      <c r="A53" s="101" t="s">
        <v>55</v>
      </c>
      <c r="B53" s="79" t="s">
        <v>2450</v>
      </c>
      <c r="C53" s="111" t="s">
        <v>2451</v>
      </c>
      <c r="D53" s="112">
        <v>34.99</v>
      </c>
      <c r="E53" s="112">
        <v>12.24</v>
      </c>
      <c r="F53" s="79" t="s">
        <v>2334</v>
      </c>
      <c r="G53" s="113">
        <v>10703.0</v>
      </c>
      <c r="I53" s="114">
        <f t="shared" si="1"/>
        <v>349.12</v>
      </c>
      <c r="J53" s="79" t="s">
        <v>2331</v>
      </c>
      <c r="K53" s="79" t="s">
        <v>2452</v>
      </c>
    </row>
    <row r="54">
      <c r="A54" s="101" t="s">
        <v>55</v>
      </c>
      <c r="B54" s="79" t="s">
        <v>2453</v>
      </c>
      <c r="C54" s="111" t="s">
        <v>2454</v>
      </c>
      <c r="D54" s="112">
        <v>24.99</v>
      </c>
      <c r="E54" s="112">
        <v>12.49</v>
      </c>
      <c r="F54" s="79" t="s">
        <v>2334</v>
      </c>
      <c r="G54" s="113">
        <v>452.0</v>
      </c>
      <c r="I54" s="114">
        <f t="shared" si="1"/>
        <v>361.61</v>
      </c>
      <c r="J54" s="79" t="s">
        <v>2351</v>
      </c>
      <c r="K54" s="79" t="s">
        <v>2455</v>
      </c>
    </row>
    <row r="55">
      <c r="A55" s="101" t="s">
        <v>55</v>
      </c>
      <c r="B55" s="79" t="s">
        <v>539</v>
      </c>
      <c r="C55" s="111" t="s">
        <v>2456</v>
      </c>
      <c r="D55" s="112">
        <v>31.99</v>
      </c>
      <c r="E55" s="112">
        <v>12.79</v>
      </c>
      <c r="F55" s="79" t="s">
        <v>2330</v>
      </c>
      <c r="G55" s="113">
        <v>8736.0</v>
      </c>
      <c r="I55" s="114">
        <f t="shared" si="1"/>
        <v>374.4</v>
      </c>
      <c r="J55" s="79" t="s">
        <v>2340</v>
      </c>
      <c r="K55" s="79" t="s">
        <v>2457</v>
      </c>
    </row>
    <row r="56">
      <c r="A56" s="115" t="s">
        <v>55</v>
      </c>
      <c r="B56" s="116" t="s">
        <v>2458</v>
      </c>
      <c r="C56" s="117" t="s">
        <v>1622</v>
      </c>
      <c r="D56" s="118">
        <v>18.99</v>
      </c>
      <c r="E56" s="118">
        <v>12.91</v>
      </c>
      <c r="F56" s="116" t="s">
        <v>2334</v>
      </c>
      <c r="G56" s="119">
        <v>9413.0</v>
      </c>
      <c r="H56" s="116">
        <v>3.0</v>
      </c>
      <c r="I56" s="120">
        <f t="shared" si="1"/>
        <v>387.31</v>
      </c>
      <c r="J56" s="116" t="s">
        <v>2348</v>
      </c>
      <c r="K56" s="116" t="s">
        <v>2459</v>
      </c>
    </row>
    <row r="57">
      <c r="A57" s="101" t="s">
        <v>55</v>
      </c>
      <c r="B57" s="79" t="s">
        <v>2460</v>
      </c>
      <c r="C57" s="111" t="s">
        <v>2461</v>
      </c>
      <c r="D57" s="112">
        <v>33.99</v>
      </c>
      <c r="E57" s="112">
        <v>13.59</v>
      </c>
      <c r="F57" s="79" t="s">
        <v>2330</v>
      </c>
      <c r="G57" s="113">
        <v>65803.0</v>
      </c>
      <c r="H57" s="79">
        <v>13.0</v>
      </c>
      <c r="I57" s="114">
        <f t="shared" si="1"/>
        <v>400.9</v>
      </c>
      <c r="J57" s="79" t="s">
        <v>2340</v>
      </c>
      <c r="K57" s="79" t="s">
        <v>2462</v>
      </c>
    </row>
    <row r="58">
      <c r="A58" s="101" t="s">
        <v>55</v>
      </c>
      <c r="B58" s="79" t="s">
        <v>585</v>
      </c>
      <c r="C58" s="111" t="s">
        <v>2463</v>
      </c>
      <c r="D58" s="112">
        <v>27.79</v>
      </c>
      <c r="E58" s="112">
        <v>13.89</v>
      </c>
      <c r="F58" s="79" t="s">
        <v>2334</v>
      </c>
      <c r="G58" s="113">
        <v>6669.0</v>
      </c>
      <c r="I58" s="114">
        <f t="shared" si="1"/>
        <v>414.79</v>
      </c>
      <c r="J58" s="79" t="s">
        <v>2351</v>
      </c>
      <c r="K58" s="79" t="s">
        <v>2464</v>
      </c>
    </row>
    <row r="59">
      <c r="A59" s="101" t="s">
        <v>55</v>
      </c>
      <c r="B59" s="79" t="s">
        <v>2465</v>
      </c>
      <c r="C59" s="111" t="s">
        <v>2466</v>
      </c>
      <c r="D59" s="112">
        <v>49.99</v>
      </c>
      <c r="E59" s="112">
        <v>14.99</v>
      </c>
      <c r="F59" s="79" t="s">
        <v>2334</v>
      </c>
      <c r="G59" s="113">
        <v>9694.0</v>
      </c>
      <c r="I59" s="114">
        <f t="shared" si="1"/>
        <v>429.78</v>
      </c>
      <c r="J59" s="79" t="s">
        <v>2351</v>
      </c>
      <c r="K59" s="79" t="s">
        <v>2467</v>
      </c>
    </row>
    <row r="60">
      <c r="A60" s="101" t="s">
        <v>55</v>
      </c>
      <c r="B60" s="79" t="s">
        <v>1190</v>
      </c>
      <c r="C60" s="5" t="s">
        <v>1192</v>
      </c>
      <c r="D60" s="112">
        <v>39.99</v>
      </c>
      <c r="E60" s="112">
        <v>15.59</v>
      </c>
      <c r="F60" s="79" t="s">
        <v>2347</v>
      </c>
      <c r="G60" s="113">
        <v>558.0</v>
      </c>
      <c r="I60" s="114">
        <f t="shared" si="1"/>
        <v>445.37</v>
      </c>
      <c r="J60" s="79" t="s">
        <v>2340</v>
      </c>
      <c r="K60" s="79" t="s">
        <v>2468</v>
      </c>
    </row>
    <row r="61">
      <c r="A61" s="121" t="s">
        <v>55</v>
      </c>
      <c r="B61" s="122" t="s">
        <v>2469</v>
      </c>
      <c r="C61" s="123" t="s">
        <v>2470</v>
      </c>
      <c r="D61" s="124">
        <v>39.99</v>
      </c>
      <c r="E61" s="124">
        <v>15.99</v>
      </c>
      <c r="F61" s="122" t="s">
        <v>2334</v>
      </c>
      <c r="G61" s="125">
        <v>2236.0</v>
      </c>
      <c r="H61" s="122">
        <v>6.0</v>
      </c>
      <c r="I61" s="126">
        <f t="shared" si="1"/>
        <v>461.36</v>
      </c>
      <c r="J61" s="122" t="s">
        <v>2351</v>
      </c>
      <c r="K61" s="122" t="s">
        <v>2471</v>
      </c>
    </row>
    <row r="62">
      <c r="A62" s="101" t="s">
        <v>55</v>
      </c>
      <c r="B62" s="79" t="s">
        <v>2472</v>
      </c>
      <c r="C62" s="5" t="s">
        <v>566</v>
      </c>
      <c r="D62" s="112">
        <v>31.99</v>
      </c>
      <c r="E62" s="112">
        <v>15.99</v>
      </c>
      <c r="F62" s="79" t="s">
        <v>2334</v>
      </c>
      <c r="G62" s="113">
        <v>6766.0</v>
      </c>
      <c r="I62" s="114">
        <f t="shared" si="1"/>
        <v>477.35</v>
      </c>
      <c r="J62" s="79" t="s">
        <v>2340</v>
      </c>
      <c r="K62" s="79" t="s">
        <v>2473</v>
      </c>
    </row>
    <row r="63">
      <c r="A63" s="101" t="s">
        <v>55</v>
      </c>
      <c r="B63" s="79" t="s">
        <v>2474</v>
      </c>
      <c r="C63" s="111" t="s">
        <v>2475</v>
      </c>
      <c r="D63" s="112">
        <v>20.99</v>
      </c>
      <c r="E63" s="112">
        <v>16.79</v>
      </c>
      <c r="F63" s="79" t="s">
        <v>2347</v>
      </c>
      <c r="G63" s="113">
        <v>591.0</v>
      </c>
      <c r="I63" s="114">
        <f t="shared" si="1"/>
        <v>494.14</v>
      </c>
      <c r="J63" s="79" t="s">
        <v>2348</v>
      </c>
      <c r="K63" s="79" t="s">
        <v>2476</v>
      </c>
    </row>
    <row r="64">
      <c r="A64" s="121" t="s">
        <v>55</v>
      </c>
      <c r="B64" s="122" t="s">
        <v>2477</v>
      </c>
      <c r="C64" s="123" t="s">
        <v>2478</v>
      </c>
      <c r="D64" s="124">
        <v>33.99</v>
      </c>
      <c r="E64" s="124">
        <v>16.99</v>
      </c>
      <c r="F64" s="122" t="s">
        <v>2330</v>
      </c>
      <c r="G64" s="125">
        <v>2124.0</v>
      </c>
      <c r="H64" s="122">
        <v>7.0</v>
      </c>
      <c r="I64" s="126">
        <f t="shared" si="1"/>
        <v>511.13</v>
      </c>
      <c r="J64" s="122" t="s">
        <v>2340</v>
      </c>
      <c r="K64" s="122" t="s">
        <v>2479</v>
      </c>
    </row>
    <row r="65">
      <c r="A65" s="101" t="s">
        <v>55</v>
      </c>
      <c r="B65" s="79" t="s">
        <v>2480</v>
      </c>
      <c r="C65" s="111" t="s">
        <v>2481</v>
      </c>
      <c r="D65" s="112">
        <v>34.99</v>
      </c>
      <c r="E65" s="112">
        <v>17.49</v>
      </c>
      <c r="F65" s="79" t="s">
        <v>2334</v>
      </c>
      <c r="G65" s="113">
        <v>23636.0</v>
      </c>
      <c r="H65" s="79">
        <v>17.0</v>
      </c>
      <c r="I65" s="114">
        <f t="shared" si="1"/>
        <v>528.62</v>
      </c>
      <c r="J65" s="79" t="s">
        <v>2340</v>
      </c>
      <c r="K65" s="79" t="s">
        <v>2482</v>
      </c>
    </row>
    <row r="66">
      <c r="A66" s="101" t="s">
        <v>55</v>
      </c>
      <c r="B66" s="79" t="s">
        <v>2483</v>
      </c>
      <c r="C66" s="111" t="s">
        <v>2484</v>
      </c>
      <c r="D66" s="112">
        <v>34.99</v>
      </c>
      <c r="E66" s="112">
        <v>17.49</v>
      </c>
      <c r="F66" s="79" t="s">
        <v>2334</v>
      </c>
      <c r="G66" s="113">
        <v>1859.0</v>
      </c>
      <c r="I66" s="114">
        <f t="shared" si="1"/>
        <v>546.11</v>
      </c>
      <c r="J66" s="79" t="s">
        <v>2331</v>
      </c>
      <c r="K66" s="79" t="s">
        <v>2485</v>
      </c>
    </row>
    <row r="67">
      <c r="A67" s="101" t="s">
        <v>55</v>
      </c>
      <c r="B67" s="79" t="s">
        <v>2486</v>
      </c>
      <c r="C67" s="111" t="s">
        <v>2487</v>
      </c>
      <c r="D67" s="112">
        <v>44.99</v>
      </c>
      <c r="E67" s="112">
        <v>17.99</v>
      </c>
      <c r="F67" s="79" t="s">
        <v>2330</v>
      </c>
      <c r="G67" s="113">
        <v>982.0</v>
      </c>
      <c r="I67" s="114">
        <f t="shared" si="1"/>
        <v>564.1</v>
      </c>
      <c r="J67" s="79" t="s">
        <v>2340</v>
      </c>
      <c r="K67" s="79" t="s">
        <v>2488</v>
      </c>
    </row>
    <row r="68">
      <c r="A68" s="101" t="s">
        <v>55</v>
      </c>
      <c r="B68" s="79" t="s">
        <v>2489</v>
      </c>
      <c r="C68" s="111" t="s">
        <v>2490</v>
      </c>
      <c r="D68" s="112">
        <v>44.99</v>
      </c>
      <c r="E68" s="112">
        <v>17.99</v>
      </c>
      <c r="F68" s="79" t="s">
        <v>2330</v>
      </c>
      <c r="G68" s="113">
        <v>5129.0</v>
      </c>
      <c r="I68" s="114">
        <f t="shared" si="1"/>
        <v>582.09</v>
      </c>
      <c r="J68" s="79" t="s">
        <v>2351</v>
      </c>
      <c r="K68" s="79" t="s">
        <v>2491</v>
      </c>
    </row>
    <row r="69">
      <c r="A69" s="101" t="s">
        <v>55</v>
      </c>
      <c r="B69" s="79" t="s">
        <v>2492</v>
      </c>
      <c r="C69" s="111" t="s">
        <v>2493</v>
      </c>
      <c r="D69" s="112">
        <v>29.99</v>
      </c>
      <c r="E69" s="112">
        <v>17.99</v>
      </c>
      <c r="F69" s="79" t="s">
        <v>2334</v>
      </c>
      <c r="G69" s="113">
        <v>6524.0</v>
      </c>
      <c r="I69" s="114">
        <f t="shared" si="1"/>
        <v>600.08</v>
      </c>
      <c r="J69" s="79" t="s">
        <v>2351</v>
      </c>
      <c r="K69" s="79" t="s">
        <v>2494</v>
      </c>
    </row>
    <row r="70">
      <c r="A70" s="101" t="s">
        <v>55</v>
      </c>
      <c r="B70" s="79" t="s">
        <v>164</v>
      </c>
      <c r="C70" s="5" t="s">
        <v>166</v>
      </c>
      <c r="D70" s="112">
        <v>39.99</v>
      </c>
      <c r="E70" s="112">
        <v>19.99</v>
      </c>
      <c r="F70" s="79" t="s">
        <v>2357</v>
      </c>
      <c r="G70" s="113">
        <v>4128.0</v>
      </c>
      <c r="H70" s="79">
        <v>16.0</v>
      </c>
      <c r="I70" s="114">
        <f t="shared" si="1"/>
        <v>620.07</v>
      </c>
      <c r="J70" s="79" t="s">
        <v>2331</v>
      </c>
      <c r="K70" s="79" t="s">
        <v>2495</v>
      </c>
    </row>
    <row r="71">
      <c r="A71" s="101" t="s">
        <v>55</v>
      </c>
      <c r="B71" s="79" t="s">
        <v>2496</v>
      </c>
      <c r="C71" s="5" t="s">
        <v>2019</v>
      </c>
      <c r="D71" s="112">
        <v>69.99</v>
      </c>
      <c r="E71" s="112">
        <v>20.99</v>
      </c>
      <c r="F71" s="79" t="s">
        <v>2347</v>
      </c>
      <c r="G71" s="79">
        <v>25667.0</v>
      </c>
      <c r="I71" s="114">
        <f t="shared" si="1"/>
        <v>641.06</v>
      </c>
      <c r="J71" s="79" t="s">
        <v>2378</v>
      </c>
      <c r="K71" s="79" t="s">
        <v>2497</v>
      </c>
    </row>
    <row r="72">
      <c r="A72" s="101" t="s">
        <v>56</v>
      </c>
      <c r="B72" s="79" t="s">
        <v>1964</v>
      </c>
      <c r="C72" s="111" t="s">
        <v>2498</v>
      </c>
      <c r="D72" s="112">
        <v>39.99</v>
      </c>
      <c r="E72" s="112">
        <v>23.99</v>
      </c>
      <c r="F72" s="79" t="s">
        <v>2334</v>
      </c>
      <c r="G72" s="113">
        <v>3844.0</v>
      </c>
      <c r="I72" s="114">
        <f t="shared" si="1"/>
        <v>665.05</v>
      </c>
      <c r="J72" s="79" t="s">
        <v>2351</v>
      </c>
      <c r="K72" s="79" t="s">
        <v>2499</v>
      </c>
    </row>
    <row r="73">
      <c r="A73" s="115" t="s">
        <v>56</v>
      </c>
      <c r="B73" s="116" t="s">
        <v>2500</v>
      </c>
      <c r="C73" s="127" t="s">
        <v>2501</v>
      </c>
      <c r="D73" s="118">
        <v>49.99</v>
      </c>
      <c r="E73" s="118">
        <v>24.99</v>
      </c>
      <c r="F73" s="116" t="s">
        <v>2330</v>
      </c>
      <c r="G73" s="119">
        <v>1534.0</v>
      </c>
      <c r="H73" s="116">
        <v>1.0</v>
      </c>
      <c r="I73" s="120">
        <f t="shared" si="1"/>
        <v>690.04</v>
      </c>
      <c r="J73" s="116" t="s">
        <v>2348</v>
      </c>
      <c r="K73" s="116" t="s">
        <v>2502</v>
      </c>
    </row>
    <row r="74">
      <c r="A74" s="101" t="s">
        <v>56</v>
      </c>
      <c r="B74" s="79" t="s">
        <v>2503</v>
      </c>
      <c r="C74" s="111" t="s">
        <v>2504</v>
      </c>
      <c r="D74" s="112">
        <v>49.99</v>
      </c>
      <c r="E74" s="112">
        <v>24.99</v>
      </c>
      <c r="F74" s="79" t="s">
        <v>2334</v>
      </c>
      <c r="G74" s="113">
        <v>1295.0</v>
      </c>
      <c r="I74" s="114">
        <f t="shared" si="1"/>
        <v>715.03</v>
      </c>
      <c r="J74" s="79" t="s">
        <v>2351</v>
      </c>
      <c r="K74" s="79" t="s">
        <v>2505</v>
      </c>
    </row>
    <row r="75">
      <c r="A75" s="101" t="s">
        <v>56</v>
      </c>
      <c r="B75" s="79" t="s">
        <v>2506</v>
      </c>
      <c r="C75" s="5" t="s">
        <v>150</v>
      </c>
      <c r="D75" s="112">
        <v>49.99</v>
      </c>
      <c r="E75" s="112">
        <v>24.99</v>
      </c>
      <c r="F75" s="79" t="s">
        <v>2334</v>
      </c>
      <c r="G75" s="113">
        <v>174928.0</v>
      </c>
      <c r="I75" s="114">
        <f t="shared" si="1"/>
        <v>740.02</v>
      </c>
      <c r="J75" s="79" t="s">
        <v>2378</v>
      </c>
      <c r="K75" s="79" t="s">
        <v>2507</v>
      </c>
    </row>
    <row r="76">
      <c r="A76" s="101" t="s">
        <v>56</v>
      </c>
      <c r="B76" s="79" t="s">
        <v>2508</v>
      </c>
      <c r="C76" s="5" t="s">
        <v>494</v>
      </c>
      <c r="D76" s="112">
        <v>49.99</v>
      </c>
      <c r="E76" s="112">
        <v>24.99</v>
      </c>
      <c r="F76" s="79" t="s">
        <v>2334</v>
      </c>
      <c r="G76" s="113">
        <v>10826.0</v>
      </c>
      <c r="H76" s="79">
        <v>24.0</v>
      </c>
      <c r="I76" s="114">
        <f t="shared" si="1"/>
        <v>765.01</v>
      </c>
      <c r="J76" s="79" t="s">
        <v>2348</v>
      </c>
      <c r="K76" s="79" t="s">
        <v>2509</v>
      </c>
    </row>
    <row r="77">
      <c r="A77" s="101" t="s">
        <v>56</v>
      </c>
      <c r="B77" s="79" t="s">
        <v>1982</v>
      </c>
      <c r="C77" s="111" t="s">
        <v>2510</v>
      </c>
      <c r="D77" s="112">
        <v>49.99</v>
      </c>
      <c r="E77" s="112">
        <v>33.49</v>
      </c>
      <c r="F77" s="79" t="s">
        <v>2334</v>
      </c>
      <c r="G77" s="113">
        <v>3401.0</v>
      </c>
      <c r="H77" s="79">
        <v>15.0</v>
      </c>
      <c r="I77" s="114">
        <f t="shared" si="1"/>
        <v>798.5</v>
      </c>
      <c r="J77" s="79" t="s">
        <v>2340</v>
      </c>
      <c r="K77" s="79" t="s">
        <v>2511</v>
      </c>
    </row>
    <row r="78">
      <c r="A78" s="115" t="s">
        <v>56</v>
      </c>
      <c r="B78" s="116" t="s">
        <v>2512</v>
      </c>
      <c r="C78" s="117" t="s">
        <v>1382</v>
      </c>
      <c r="D78" s="118">
        <v>49.99</v>
      </c>
      <c r="E78" s="118">
        <v>39.99</v>
      </c>
      <c r="F78" s="116" t="s">
        <v>2334</v>
      </c>
      <c r="G78" s="119">
        <v>18887.0</v>
      </c>
      <c r="H78" s="116">
        <v>2.0</v>
      </c>
      <c r="I78" s="120">
        <f t="shared" si="1"/>
        <v>838.49</v>
      </c>
      <c r="J78" s="116" t="s">
        <v>2351</v>
      </c>
      <c r="K78" s="116" t="s">
        <v>2513</v>
      </c>
    </row>
    <row r="79">
      <c r="A79" s="107"/>
      <c r="E79" s="104"/>
      <c r="I79" s="108"/>
    </row>
    <row r="80">
      <c r="A80" s="107"/>
      <c r="E80" s="104"/>
      <c r="I80" s="108"/>
    </row>
    <row r="81">
      <c r="A81" s="107"/>
      <c r="E81" s="104"/>
      <c r="I81" s="108"/>
    </row>
    <row r="82">
      <c r="A82" s="107"/>
      <c r="E82" s="104"/>
      <c r="I82" s="108"/>
    </row>
    <row r="83">
      <c r="A83" s="107"/>
      <c r="E83" s="104"/>
      <c r="I83" s="108"/>
    </row>
    <row r="84">
      <c r="A84" s="107"/>
      <c r="E84" s="104"/>
      <c r="I84" s="108"/>
    </row>
    <row r="85">
      <c r="A85" s="107"/>
      <c r="E85" s="104"/>
      <c r="I85" s="108"/>
    </row>
    <row r="86">
      <c r="A86" s="107"/>
      <c r="E86" s="104"/>
      <c r="I86" s="108"/>
    </row>
    <row r="87">
      <c r="A87" s="107"/>
      <c r="E87" s="104"/>
      <c r="I87" s="108"/>
    </row>
    <row r="88">
      <c r="A88" s="107"/>
      <c r="E88" s="104"/>
      <c r="I88" s="108"/>
    </row>
    <row r="89">
      <c r="A89" s="107"/>
      <c r="E89" s="104"/>
      <c r="I89" s="108"/>
    </row>
    <row r="90">
      <c r="A90" s="107"/>
      <c r="E90" s="104"/>
      <c r="I90" s="108"/>
    </row>
    <row r="91">
      <c r="A91" s="107"/>
      <c r="E91" s="104"/>
      <c r="I91" s="108"/>
    </row>
    <row r="92">
      <c r="A92" s="107"/>
      <c r="E92" s="104"/>
      <c r="I92" s="108"/>
    </row>
    <row r="93">
      <c r="A93" s="107"/>
      <c r="E93" s="104"/>
      <c r="I93" s="108"/>
    </row>
    <row r="94">
      <c r="A94" s="107"/>
      <c r="E94" s="104"/>
      <c r="I94" s="108"/>
    </row>
    <row r="95">
      <c r="A95" s="107"/>
      <c r="E95" s="104"/>
      <c r="I95" s="108"/>
    </row>
    <row r="96">
      <c r="A96" s="107"/>
      <c r="E96" s="104"/>
      <c r="I96" s="108"/>
    </row>
    <row r="97">
      <c r="A97" s="107"/>
      <c r="E97" s="104"/>
      <c r="I97" s="108"/>
    </row>
    <row r="98">
      <c r="A98" s="107"/>
      <c r="E98" s="104"/>
      <c r="I98" s="108"/>
    </row>
    <row r="99">
      <c r="A99" s="107"/>
      <c r="E99" s="104"/>
      <c r="I99" s="108"/>
    </row>
    <row r="100">
      <c r="A100" s="107"/>
      <c r="E100" s="104"/>
      <c r="I100" s="108"/>
    </row>
    <row r="101">
      <c r="A101" s="107"/>
      <c r="E101" s="104"/>
      <c r="I101" s="108"/>
    </row>
    <row r="102">
      <c r="A102" s="107"/>
      <c r="E102" s="104"/>
      <c r="I102" s="108"/>
    </row>
    <row r="103">
      <c r="A103" s="107"/>
      <c r="E103" s="104"/>
      <c r="I103" s="108"/>
    </row>
    <row r="104">
      <c r="A104" s="107"/>
      <c r="E104" s="104"/>
      <c r="I104" s="108"/>
    </row>
    <row r="105">
      <c r="A105" s="107"/>
      <c r="E105" s="104"/>
      <c r="I105" s="108"/>
    </row>
    <row r="106">
      <c r="A106" s="107"/>
      <c r="E106" s="104"/>
      <c r="I106" s="108"/>
    </row>
    <row r="107">
      <c r="A107" s="107"/>
      <c r="E107" s="104"/>
      <c r="I107" s="108"/>
    </row>
    <row r="108">
      <c r="A108" s="107"/>
      <c r="E108" s="104"/>
      <c r="I108" s="108"/>
    </row>
    <row r="109">
      <c r="A109" s="107"/>
      <c r="E109" s="104"/>
      <c r="I109" s="108"/>
    </row>
    <row r="110">
      <c r="A110" s="107"/>
      <c r="E110" s="104"/>
      <c r="I110" s="108"/>
    </row>
    <row r="111">
      <c r="A111" s="107"/>
      <c r="E111" s="104"/>
      <c r="I111" s="108"/>
    </row>
    <row r="112">
      <c r="A112" s="107"/>
      <c r="E112" s="104"/>
      <c r="I112" s="108"/>
    </row>
    <row r="113">
      <c r="A113" s="107"/>
      <c r="E113" s="104"/>
      <c r="I113" s="108"/>
    </row>
    <row r="114">
      <c r="A114" s="107"/>
      <c r="E114" s="104"/>
      <c r="I114" s="108"/>
    </row>
    <row r="115">
      <c r="A115" s="107"/>
      <c r="E115" s="104"/>
      <c r="I115" s="108"/>
    </row>
    <row r="116">
      <c r="A116" s="107"/>
      <c r="E116" s="104"/>
      <c r="I116" s="108"/>
    </row>
    <row r="117">
      <c r="A117" s="107"/>
      <c r="E117" s="104"/>
      <c r="I117" s="108"/>
    </row>
    <row r="118">
      <c r="A118" s="107"/>
      <c r="E118" s="104"/>
      <c r="I118" s="108"/>
    </row>
    <row r="119">
      <c r="A119" s="107"/>
      <c r="E119" s="104"/>
      <c r="I119" s="108"/>
    </row>
    <row r="120">
      <c r="A120" s="107"/>
      <c r="E120" s="104"/>
      <c r="I120" s="108"/>
    </row>
    <row r="121">
      <c r="A121" s="107"/>
      <c r="E121" s="104"/>
      <c r="I121" s="108"/>
    </row>
    <row r="122">
      <c r="A122" s="107"/>
      <c r="E122" s="104"/>
      <c r="I122" s="108"/>
    </row>
    <row r="123">
      <c r="A123" s="107"/>
      <c r="E123" s="104"/>
      <c r="I123" s="108"/>
    </row>
    <row r="124">
      <c r="A124" s="107"/>
      <c r="E124" s="104"/>
      <c r="I124" s="108"/>
    </row>
    <row r="125">
      <c r="A125" s="107"/>
      <c r="E125" s="104"/>
      <c r="I125" s="108"/>
    </row>
    <row r="126">
      <c r="A126" s="107"/>
      <c r="E126" s="104"/>
      <c r="I126" s="108"/>
    </row>
    <row r="127">
      <c r="A127" s="107"/>
      <c r="E127" s="104"/>
      <c r="I127" s="108"/>
    </row>
    <row r="128">
      <c r="A128" s="107"/>
      <c r="E128" s="104"/>
      <c r="I128" s="108"/>
    </row>
    <row r="129">
      <c r="A129" s="107"/>
      <c r="E129" s="104"/>
      <c r="I129" s="108"/>
    </row>
    <row r="130">
      <c r="A130" s="107"/>
      <c r="E130" s="104"/>
      <c r="I130" s="108"/>
    </row>
    <row r="131">
      <c r="A131" s="107"/>
      <c r="E131" s="104"/>
      <c r="I131" s="108"/>
    </row>
    <row r="132">
      <c r="A132" s="107"/>
      <c r="E132" s="104"/>
      <c r="I132" s="108"/>
    </row>
    <row r="133">
      <c r="A133" s="107"/>
      <c r="E133" s="104"/>
      <c r="I133" s="108"/>
    </row>
    <row r="134">
      <c r="A134" s="107"/>
      <c r="E134" s="104"/>
      <c r="I134" s="108"/>
    </row>
    <row r="135">
      <c r="A135" s="107"/>
      <c r="E135" s="104"/>
      <c r="I135" s="108"/>
    </row>
    <row r="136">
      <c r="A136" s="107"/>
      <c r="E136" s="104"/>
      <c r="I136" s="108"/>
    </row>
    <row r="137">
      <c r="A137" s="107"/>
      <c r="E137" s="104"/>
      <c r="I137" s="108"/>
    </row>
    <row r="138">
      <c r="A138" s="107"/>
      <c r="E138" s="104"/>
      <c r="I138" s="108"/>
    </row>
    <row r="139">
      <c r="A139" s="107"/>
      <c r="E139" s="104"/>
      <c r="I139" s="108"/>
    </row>
    <row r="140">
      <c r="A140" s="107"/>
      <c r="E140" s="104"/>
      <c r="I140" s="108"/>
    </row>
    <row r="141">
      <c r="A141" s="107"/>
      <c r="E141" s="104"/>
      <c r="I141" s="108"/>
    </row>
    <row r="142">
      <c r="A142" s="107"/>
      <c r="E142" s="104"/>
      <c r="I142" s="108"/>
    </row>
    <row r="143">
      <c r="A143" s="107"/>
      <c r="E143" s="104"/>
      <c r="I143" s="108"/>
    </row>
    <row r="144">
      <c r="A144" s="107"/>
      <c r="E144" s="104"/>
      <c r="I144" s="108"/>
    </row>
    <row r="145">
      <c r="A145" s="107"/>
      <c r="E145" s="104"/>
      <c r="I145" s="108"/>
    </row>
    <row r="146">
      <c r="A146" s="107"/>
      <c r="E146" s="104"/>
      <c r="I146" s="108"/>
    </row>
    <row r="147">
      <c r="A147" s="107"/>
      <c r="E147" s="104"/>
      <c r="I147" s="108"/>
    </row>
    <row r="148">
      <c r="A148" s="107"/>
      <c r="E148" s="104"/>
      <c r="I148" s="108"/>
    </row>
    <row r="149">
      <c r="A149" s="107"/>
      <c r="E149" s="104"/>
      <c r="I149" s="108"/>
    </row>
    <row r="150">
      <c r="A150" s="107"/>
      <c r="E150" s="104"/>
      <c r="I150" s="108"/>
    </row>
    <row r="151">
      <c r="A151" s="107"/>
      <c r="E151" s="104"/>
      <c r="I151" s="108"/>
    </row>
    <row r="152">
      <c r="A152" s="107"/>
      <c r="E152" s="104"/>
      <c r="I152" s="108"/>
    </row>
    <row r="153">
      <c r="A153" s="107"/>
      <c r="E153" s="104"/>
      <c r="I153" s="108"/>
    </row>
    <row r="154">
      <c r="A154" s="107"/>
      <c r="E154" s="104"/>
      <c r="I154" s="108"/>
    </row>
    <row r="155">
      <c r="A155" s="107"/>
      <c r="E155" s="104"/>
      <c r="I155" s="108"/>
    </row>
    <row r="156">
      <c r="A156" s="107"/>
      <c r="E156" s="104"/>
      <c r="I156" s="108"/>
    </row>
    <row r="157">
      <c r="A157" s="107"/>
      <c r="E157" s="104"/>
      <c r="I157" s="108"/>
    </row>
    <row r="158">
      <c r="A158" s="107"/>
      <c r="E158" s="104"/>
      <c r="I158" s="108"/>
    </row>
    <row r="159">
      <c r="A159" s="107"/>
      <c r="E159" s="104"/>
      <c r="I159" s="108"/>
    </row>
    <row r="160">
      <c r="A160" s="107"/>
      <c r="E160" s="104"/>
      <c r="I160" s="108"/>
    </row>
    <row r="161">
      <c r="A161" s="107"/>
      <c r="E161" s="104"/>
      <c r="I161" s="108"/>
    </row>
    <row r="162">
      <c r="A162" s="107"/>
      <c r="E162" s="104"/>
      <c r="I162" s="108"/>
    </row>
    <row r="163">
      <c r="A163" s="107"/>
      <c r="E163" s="104"/>
      <c r="I163" s="108"/>
    </row>
    <row r="164">
      <c r="A164" s="107"/>
      <c r="E164" s="104"/>
      <c r="I164" s="108"/>
    </row>
    <row r="165">
      <c r="A165" s="107"/>
      <c r="E165" s="104"/>
      <c r="I165" s="108"/>
    </row>
    <row r="166">
      <c r="A166" s="107"/>
      <c r="E166" s="104"/>
      <c r="I166" s="108"/>
    </row>
    <row r="167">
      <c r="A167" s="107"/>
      <c r="E167" s="104"/>
      <c r="I167" s="108"/>
    </row>
    <row r="168">
      <c r="A168" s="107"/>
      <c r="E168" s="104"/>
      <c r="I168" s="108"/>
    </row>
    <row r="169">
      <c r="A169" s="107"/>
      <c r="E169" s="104"/>
      <c r="I169" s="108"/>
    </row>
    <row r="170">
      <c r="A170" s="107"/>
      <c r="E170" s="104"/>
      <c r="I170" s="108"/>
    </row>
    <row r="171">
      <c r="A171" s="107"/>
      <c r="E171" s="104"/>
      <c r="I171" s="108"/>
    </row>
    <row r="172">
      <c r="A172" s="107"/>
      <c r="E172" s="104"/>
      <c r="I172" s="108"/>
    </row>
    <row r="173">
      <c r="A173" s="107"/>
      <c r="E173" s="104"/>
      <c r="I173" s="108"/>
    </row>
    <row r="174">
      <c r="A174" s="107"/>
      <c r="E174" s="104"/>
      <c r="I174" s="108"/>
    </row>
    <row r="175">
      <c r="A175" s="107"/>
      <c r="E175" s="104"/>
      <c r="I175" s="108"/>
    </row>
    <row r="176">
      <c r="A176" s="107"/>
      <c r="E176" s="104"/>
      <c r="I176" s="108"/>
    </row>
    <row r="177">
      <c r="A177" s="107"/>
      <c r="E177" s="104"/>
      <c r="I177" s="108"/>
    </row>
    <row r="178">
      <c r="A178" s="107"/>
      <c r="E178" s="104"/>
      <c r="I178" s="108"/>
    </row>
    <row r="179">
      <c r="A179" s="107"/>
      <c r="E179" s="104"/>
      <c r="I179" s="108"/>
    </row>
    <row r="180">
      <c r="A180" s="107"/>
      <c r="E180" s="104"/>
      <c r="I180" s="108"/>
    </row>
    <row r="181">
      <c r="A181" s="107"/>
      <c r="E181" s="104"/>
      <c r="I181" s="108"/>
    </row>
    <row r="182">
      <c r="A182" s="107"/>
      <c r="E182" s="104"/>
      <c r="I182" s="108"/>
    </row>
    <row r="183">
      <c r="A183" s="107"/>
      <c r="E183" s="104"/>
      <c r="I183" s="108"/>
    </row>
    <row r="184">
      <c r="A184" s="107"/>
      <c r="E184" s="104"/>
      <c r="I184" s="108"/>
    </row>
    <row r="185">
      <c r="A185" s="107"/>
      <c r="E185" s="104"/>
      <c r="I185" s="108"/>
    </row>
    <row r="186">
      <c r="A186" s="107"/>
      <c r="E186" s="104"/>
      <c r="I186" s="108"/>
    </row>
    <row r="187">
      <c r="A187" s="107"/>
      <c r="E187" s="104"/>
      <c r="I187" s="108"/>
    </row>
    <row r="188">
      <c r="A188" s="107"/>
      <c r="E188" s="104"/>
      <c r="I188" s="108"/>
    </row>
    <row r="189">
      <c r="A189" s="107"/>
      <c r="E189" s="104"/>
      <c r="I189" s="108"/>
    </row>
    <row r="190">
      <c r="A190" s="107"/>
      <c r="E190" s="104"/>
      <c r="I190" s="108"/>
    </row>
    <row r="191">
      <c r="A191" s="107"/>
      <c r="E191" s="104"/>
      <c r="I191" s="108"/>
    </row>
    <row r="192">
      <c r="A192" s="107"/>
      <c r="E192" s="104"/>
      <c r="I192" s="108"/>
    </row>
    <row r="193">
      <c r="A193" s="107"/>
      <c r="E193" s="104"/>
      <c r="I193" s="108"/>
    </row>
    <row r="194">
      <c r="A194" s="107"/>
      <c r="E194" s="104"/>
      <c r="I194" s="108"/>
    </row>
    <row r="195">
      <c r="A195" s="107"/>
      <c r="E195" s="104"/>
      <c r="I195" s="108"/>
    </row>
    <row r="196">
      <c r="A196" s="107"/>
      <c r="E196" s="104"/>
      <c r="I196" s="108"/>
    </row>
    <row r="197">
      <c r="A197" s="107"/>
      <c r="E197" s="104"/>
      <c r="I197" s="108"/>
    </row>
    <row r="198">
      <c r="A198" s="107"/>
      <c r="E198" s="104"/>
      <c r="I198" s="108"/>
    </row>
    <row r="199">
      <c r="A199" s="107"/>
      <c r="E199" s="104"/>
      <c r="I199" s="108"/>
    </row>
    <row r="200">
      <c r="A200" s="107"/>
      <c r="E200" s="104"/>
      <c r="I200" s="108"/>
    </row>
    <row r="201">
      <c r="A201" s="107"/>
      <c r="E201" s="104"/>
      <c r="I201" s="108"/>
    </row>
    <row r="202">
      <c r="A202" s="107"/>
      <c r="E202" s="104"/>
      <c r="I202" s="108"/>
    </row>
    <row r="203">
      <c r="A203" s="107"/>
      <c r="E203" s="104"/>
      <c r="I203" s="108"/>
    </row>
    <row r="204">
      <c r="A204" s="107"/>
      <c r="E204" s="104"/>
      <c r="I204" s="108"/>
    </row>
    <row r="205">
      <c r="A205" s="107"/>
      <c r="E205" s="104"/>
      <c r="I205" s="108"/>
    </row>
    <row r="206">
      <c r="A206" s="107"/>
      <c r="E206" s="104"/>
      <c r="I206" s="108"/>
    </row>
    <row r="207">
      <c r="A207" s="107"/>
      <c r="E207" s="104"/>
      <c r="I207" s="108"/>
    </row>
    <row r="208">
      <c r="A208" s="107"/>
      <c r="E208" s="104"/>
      <c r="I208" s="108"/>
    </row>
    <row r="209">
      <c r="A209" s="107"/>
      <c r="E209" s="104"/>
      <c r="I209" s="108"/>
    </row>
    <row r="210">
      <c r="A210" s="107"/>
      <c r="E210" s="104"/>
      <c r="I210" s="108"/>
    </row>
    <row r="211">
      <c r="A211" s="107"/>
      <c r="E211" s="104"/>
      <c r="I211" s="108"/>
    </row>
    <row r="212">
      <c r="A212" s="107"/>
      <c r="E212" s="104"/>
      <c r="I212" s="108"/>
    </row>
    <row r="213">
      <c r="A213" s="107"/>
      <c r="E213" s="104"/>
      <c r="I213" s="108"/>
    </row>
    <row r="214">
      <c r="A214" s="107"/>
      <c r="E214" s="104"/>
      <c r="I214" s="108"/>
    </row>
    <row r="215">
      <c r="A215" s="107"/>
      <c r="E215" s="104"/>
      <c r="I215" s="108"/>
    </row>
    <row r="216">
      <c r="A216" s="107"/>
      <c r="E216" s="104"/>
      <c r="I216" s="108"/>
    </row>
    <row r="217">
      <c r="A217" s="107"/>
      <c r="E217" s="104"/>
      <c r="I217" s="108"/>
    </row>
    <row r="218">
      <c r="A218" s="107"/>
      <c r="E218" s="104"/>
      <c r="I218" s="108"/>
    </row>
    <row r="219">
      <c r="A219" s="107"/>
      <c r="E219" s="104"/>
      <c r="I219" s="108"/>
    </row>
    <row r="220">
      <c r="A220" s="107"/>
      <c r="E220" s="104"/>
      <c r="I220" s="108"/>
    </row>
    <row r="221">
      <c r="A221" s="107"/>
      <c r="E221" s="104"/>
      <c r="I221" s="108"/>
    </row>
    <row r="222">
      <c r="A222" s="107"/>
      <c r="E222" s="104"/>
      <c r="I222" s="108"/>
    </row>
    <row r="223">
      <c r="A223" s="107"/>
      <c r="E223" s="104"/>
      <c r="I223" s="108"/>
    </row>
    <row r="224">
      <c r="A224" s="107"/>
      <c r="E224" s="104"/>
      <c r="I224" s="108"/>
    </row>
    <row r="225">
      <c r="A225" s="107"/>
      <c r="E225" s="104"/>
      <c r="I225" s="108"/>
    </row>
    <row r="226">
      <c r="A226" s="107"/>
      <c r="E226" s="104"/>
      <c r="I226" s="108"/>
    </row>
    <row r="227">
      <c r="A227" s="107"/>
      <c r="E227" s="104"/>
      <c r="I227" s="108"/>
    </row>
    <row r="228">
      <c r="A228" s="107"/>
      <c r="E228" s="104"/>
      <c r="I228" s="108"/>
    </row>
    <row r="229">
      <c r="A229" s="107"/>
      <c r="E229" s="104"/>
      <c r="I229" s="108"/>
    </row>
    <row r="230">
      <c r="A230" s="107"/>
      <c r="E230" s="104"/>
      <c r="I230" s="108"/>
    </row>
    <row r="231">
      <c r="A231" s="107"/>
      <c r="E231" s="104"/>
      <c r="I231" s="108"/>
    </row>
    <row r="232">
      <c r="A232" s="107"/>
      <c r="E232" s="104"/>
      <c r="I232" s="108"/>
    </row>
    <row r="233">
      <c r="A233" s="107"/>
      <c r="E233" s="104"/>
      <c r="I233" s="108"/>
    </row>
    <row r="234">
      <c r="A234" s="107"/>
      <c r="E234" s="104"/>
      <c r="I234" s="108"/>
    </row>
    <row r="235">
      <c r="A235" s="107"/>
      <c r="E235" s="104"/>
      <c r="I235" s="108"/>
    </row>
    <row r="236">
      <c r="A236" s="107"/>
      <c r="E236" s="104"/>
      <c r="I236" s="108"/>
    </row>
    <row r="237">
      <c r="A237" s="107"/>
      <c r="E237" s="104"/>
      <c r="I237" s="108"/>
    </row>
    <row r="238">
      <c r="A238" s="107"/>
      <c r="E238" s="104"/>
      <c r="I238" s="108"/>
    </row>
    <row r="239">
      <c r="A239" s="107"/>
      <c r="E239" s="104"/>
      <c r="I239" s="108"/>
    </row>
    <row r="240">
      <c r="A240" s="107"/>
      <c r="E240" s="104"/>
      <c r="I240" s="108"/>
    </row>
    <row r="241">
      <c r="A241" s="107"/>
      <c r="E241" s="104"/>
      <c r="I241" s="108"/>
    </row>
    <row r="242">
      <c r="A242" s="107"/>
      <c r="E242" s="104"/>
      <c r="I242" s="108"/>
    </row>
    <row r="243">
      <c r="A243" s="107"/>
      <c r="E243" s="104"/>
      <c r="I243" s="108"/>
    </row>
    <row r="244">
      <c r="A244" s="107"/>
      <c r="E244" s="104"/>
      <c r="I244" s="108"/>
    </row>
    <row r="245">
      <c r="A245" s="107"/>
      <c r="E245" s="104"/>
      <c r="I245" s="108"/>
    </row>
    <row r="246">
      <c r="A246" s="107"/>
      <c r="E246" s="104"/>
      <c r="I246" s="108"/>
    </row>
    <row r="247">
      <c r="A247" s="107"/>
      <c r="E247" s="104"/>
      <c r="I247" s="108"/>
    </row>
    <row r="248">
      <c r="A248" s="107"/>
      <c r="E248" s="104"/>
      <c r="I248" s="108"/>
    </row>
    <row r="249">
      <c r="A249" s="107"/>
      <c r="E249" s="104"/>
      <c r="I249" s="108"/>
    </row>
    <row r="250">
      <c r="A250" s="107"/>
      <c r="E250" s="104"/>
      <c r="I250" s="108"/>
    </row>
    <row r="251">
      <c r="A251" s="107"/>
      <c r="E251" s="104"/>
      <c r="I251" s="108"/>
    </row>
    <row r="252">
      <c r="A252" s="107"/>
      <c r="E252" s="104"/>
      <c r="I252" s="108"/>
    </row>
    <row r="253">
      <c r="A253" s="107"/>
      <c r="E253" s="104"/>
      <c r="I253" s="108"/>
    </row>
    <row r="254">
      <c r="A254" s="107"/>
      <c r="E254" s="104"/>
      <c r="I254" s="108"/>
    </row>
    <row r="255">
      <c r="A255" s="107"/>
      <c r="E255" s="104"/>
      <c r="I255" s="108"/>
    </row>
    <row r="256">
      <c r="A256" s="107"/>
      <c r="E256" s="104"/>
      <c r="I256" s="108"/>
    </row>
    <row r="257">
      <c r="A257" s="107"/>
      <c r="E257" s="104"/>
      <c r="I257" s="108"/>
    </row>
    <row r="258">
      <c r="A258" s="107"/>
      <c r="E258" s="104"/>
      <c r="I258" s="108"/>
    </row>
    <row r="259">
      <c r="A259" s="107"/>
      <c r="E259" s="104"/>
      <c r="I259" s="108"/>
    </row>
    <row r="260">
      <c r="A260" s="107"/>
      <c r="E260" s="104"/>
      <c r="I260" s="108"/>
    </row>
    <row r="261">
      <c r="A261" s="107"/>
      <c r="E261" s="104"/>
      <c r="I261" s="108"/>
    </row>
    <row r="262">
      <c r="A262" s="107"/>
      <c r="E262" s="104"/>
      <c r="I262" s="108"/>
    </row>
    <row r="263">
      <c r="A263" s="107"/>
      <c r="E263" s="104"/>
      <c r="I263" s="108"/>
    </row>
    <row r="264">
      <c r="A264" s="107"/>
      <c r="E264" s="104"/>
      <c r="I264" s="108"/>
    </row>
    <row r="265">
      <c r="A265" s="107"/>
      <c r="E265" s="104"/>
      <c r="I265" s="108"/>
    </row>
    <row r="266">
      <c r="A266" s="107"/>
      <c r="E266" s="104"/>
      <c r="I266" s="108"/>
    </row>
    <row r="267">
      <c r="A267" s="107"/>
      <c r="E267" s="104"/>
      <c r="I267" s="108"/>
    </row>
    <row r="268">
      <c r="A268" s="107"/>
      <c r="E268" s="104"/>
      <c r="I268" s="108"/>
    </row>
    <row r="269">
      <c r="A269" s="107"/>
      <c r="E269" s="104"/>
      <c r="I269" s="108"/>
    </row>
    <row r="270">
      <c r="A270" s="107"/>
      <c r="E270" s="104"/>
      <c r="I270" s="108"/>
    </row>
    <row r="271">
      <c r="A271" s="107"/>
      <c r="E271" s="104"/>
      <c r="I271" s="108"/>
    </row>
    <row r="272">
      <c r="A272" s="107"/>
      <c r="E272" s="104"/>
      <c r="I272" s="108"/>
    </row>
    <row r="273">
      <c r="A273" s="107"/>
      <c r="E273" s="104"/>
      <c r="I273" s="108"/>
    </row>
    <row r="274">
      <c r="A274" s="107"/>
      <c r="E274" s="104"/>
      <c r="I274" s="108"/>
    </row>
    <row r="275">
      <c r="A275" s="107"/>
      <c r="E275" s="104"/>
      <c r="I275" s="108"/>
    </row>
    <row r="276">
      <c r="A276" s="107"/>
      <c r="E276" s="104"/>
      <c r="I276" s="108"/>
    </row>
    <row r="277">
      <c r="A277" s="107"/>
      <c r="E277" s="104"/>
      <c r="I277" s="108"/>
    </row>
    <row r="278">
      <c r="A278" s="107"/>
      <c r="E278" s="104"/>
      <c r="I278" s="108"/>
    </row>
    <row r="279">
      <c r="A279" s="107"/>
      <c r="E279" s="104"/>
      <c r="I279" s="108"/>
    </row>
    <row r="280">
      <c r="A280" s="107"/>
      <c r="E280" s="104"/>
      <c r="I280" s="108"/>
    </row>
    <row r="281">
      <c r="A281" s="107"/>
      <c r="E281" s="104"/>
      <c r="I281" s="108"/>
    </row>
    <row r="282">
      <c r="A282" s="107"/>
      <c r="E282" s="104"/>
      <c r="I282" s="108"/>
    </row>
    <row r="283">
      <c r="A283" s="107"/>
      <c r="E283" s="104"/>
      <c r="I283" s="108"/>
    </row>
    <row r="284">
      <c r="A284" s="107"/>
      <c r="E284" s="104"/>
      <c r="I284" s="108"/>
    </row>
    <row r="285">
      <c r="A285" s="107"/>
      <c r="E285" s="104"/>
      <c r="I285" s="108"/>
    </row>
    <row r="286">
      <c r="A286" s="107"/>
      <c r="E286" s="104"/>
      <c r="I286" s="108"/>
    </row>
    <row r="287">
      <c r="A287" s="107"/>
      <c r="E287" s="104"/>
      <c r="I287" s="108"/>
    </row>
    <row r="288">
      <c r="A288" s="107"/>
      <c r="E288" s="104"/>
      <c r="I288" s="108"/>
    </row>
    <row r="289">
      <c r="A289" s="107"/>
      <c r="E289" s="104"/>
      <c r="I289" s="108"/>
    </row>
    <row r="290">
      <c r="A290" s="107"/>
      <c r="E290" s="104"/>
      <c r="I290" s="108"/>
    </row>
    <row r="291">
      <c r="A291" s="107"/>
      <c r="E291" s="104"/>
      <c r="I291" s="108"/>
    </row>
    <row r="292">
      <c r="A292" s="107"/>
      <c r="E292" s="104"/>
      <c r="I292" s="108"/>
    </row>
    <row r="293">
      <c r="A293" s="107"/>
      <c r="E293" s="104"/>
      <c r="I293" s="108"/>
    </row>
    <row r="294">
      <c r="A294" s="107"/>
      <c r="E294" s="104"/>
      <c r="I294" s="108"/>
    </row>
    <row r="295">
      <c r="A295" s="107"/>
      <c r="E295" s="104"/>
      <c r="I295" s="108"/>
    </row>
    <row r="296">
      <c r="A296" s="107"/>
      <c r="E296" s="104"/>
      <c r="I296" s="108"/>
    </row>
    <row r="297">
      <c r="A297" s="107"/>
      <c r="E297" s="104"/>
      <c r="I297" s="108"/>
    </row>
    <row r="298">
      <c r="A298" s="107"/>
      <c r="E298" s="104"/>
      <c r="I298" s="108"/>
    </row>
    <row r="299">
      <c r="A299" s="107"/>
      <c r="E299" s="104"/>
      <c r="I299" s="108"/>
    </row>
    <row r="300">
      <c r="A300" s="107"/>
      <c r="E300" s="104"/>
      <c r="I300" s="108"/>
    </row>
    <row r="301">
      <c r="A301" s="107"/>
      <c r="E301" s="104"/>
      <c r="I301" s="108"/>
    </row>
    <row r="302">
      <c r="A302" s="107"/>
      <c r="E302" s="104"/>
      <c r="I302" s="108"/>
    </row>
    <row r="303">
      <c r="A303" s="107"/>
      <c r="E303" s="104"/>
      <c r="I303" s="108"/>
    </row>
    <row r="304">
      <c r="A304" s="107"/>
      <c r="E304" s="104"/>
      <c r="I304" s="108"/>
    </row>
    <row r="305">
      <c r="A305" s="107"/>
      <c r="E305" s="104"/>
      <c r="I305" s="108"/>
    </row>
    <row r="306">
      <c r="A306" s="107"/>
      <c r="E306" s="104"/>
      <c r="I306" s="108"/>
    </row>
    <row r="307">
      <c r="A307" s="107"/>
      <c r="E307" s="104"/>
      <c r="I307" s="108"/>
    </row>
    <row r="308">
      <c r="A308" s="107"/>
      <c r="E308" s="104"/>
      <c r="I308" s="108"/>
    </row>
    <row r="309">
      <c r="A309" s="107"/>
      <c r="E309" s="104"/>
      <c r="I309" s="108"/>
    </row>
    <row r="310">
      <c r="A310" s="107"/>
      <c r="E310" s="104"/>
      <c r="I310" s="108"/>
    </row>
    <row r="311">
      <c r="A311" s="107"/>
      <c r="E311" s="104"/>
      <c r="I311" s="108"/>
    </row>
    <row r="312">
      <c r="A312" s="107"/>
      <c r="E312" s="104"/>
      <c r="I312" s="108"/>
    </row>
    <row r="313">
      <c r="A313" s="107"/>
      <c r="E313" s="104"/>
      <c r="I313" s="108"/>
    </row>
    <row r="314">
      <c r="A314" s="107"/>
      <c r="E314" s="104"/>
      <c r="I314" s="108"/>
    </row>
    <row r="315">
      <c r="A315" s="107"/>
      <c r="E315" s="104"/>
      <c r="I315" s="108"/>
    </row>
    <row r="316">
      <c r="A316" s="107"/>
      <c r="E316" s="104"/>
      <c r="I316" s="108"/>
    </row>
    <row r="317">
      <c r="A317" s="107"/>
      <c r="E317" s="104"/>
      <c r="I317" s="108"/>
    </row>
    <row r="318">
      <c r="A318" s="107"/>
      <c r="E318" s="104"/>
      <c r="I318" s="108"/>
    </row>
    <row r="319">
      <c r="A319" s="107"/>
      <c r="E319" s="104"/>
      <c r="I319" s="108"/>
    </row>
    <row r="320">
      <c r="A320" s="107"/>
      <c r="E320" s="104"/>
      <c r="I320" s="108"/>
    </row>
    <row r="321">
      <c r="A321" s="107"/>
      <c r="E321" s="104"/>
      <c r="I321" s="108"/>
    </row>
    <row r="322">
      <c r="A322" s="107"/>
      <c r="E322" s="104"/>
      <c r="I322" s="108"/>
    </row>
    <row r="323">
      <c r="A323" s="107"/>
      <c r="E323" s="104"/>
      <c r="I323" s="108"/>
    </row>
    <row r="324">
      <c r="A324" s="107"/>
      <c r="E324" s="104"/>
      <c r="I324" s="108"/>
    </row>
    <row r="325">
      <c r="A325" s="107"/>
      <c r="E325" s="104"/>
      <c r="I325" s="108"/>
    </row>
    <row r="326">
      <c r="A326" s="107"/>
      <c r="E326" s="104"/>
      <c r="I326" s="108"/>
    </row>
    <row r="327">
      <c r="A327" s="107"/>
      <c r="E327" s="104"/>
      <c r="I327" s="108"/>
    </row>
    <row r="328">
      <c r="A328" s="107"/>
      <c r="E328" s="104"/>
      <c r="I328" s="108"/>
    </row>
    <row r="329">
      <c r="A329" s="107"/>
      <c r="E329" s="104"/>
      <c r="I329" s="108"/>
    </row>
    <row r="330">
      <c r="A330" s="107"/>
      <c r="E330" s="104"/>
      <c r="I330" s="108"/>
    </row>
    <row r="331">
      <c r="A331" s="107"/>
      <c r="E331" s="104"/>
      <c r="I331" s="108"/>
    </row>
    <row r="332">
      <c r="A332" s="107"/>
      <c r="E332" s="104"/>
      <c r="I332" s="108"/>
    </row>
    <row r="333">
      <c r="A333" s="107"/>
      <c r="E333" s="104"/>
      <c r="I333" s="108"/>
    </row>
    <row r="334">
      <c r="A334" s="107"/>
      <c r="E334" s="104"/>
      <c r="I334" s="108"/>
    </row>
    <row r="335">
      <c r="A335" s="107"/>
      <c r="E335" s="104"/>
      <c r="I335" s="108"/>
    </row>
    <row r="336">
      <c r="A336" s="107"/>
      <c r="E336" s="104"/>
      <c r="I336" s="108"/>
    </row>
    <row r="337">
      <c r="A337" s="107"/>
      <c r="E337" s="104"/>
      <c r="I337" s="108"/>
    </row>
    <row r="338">
      <c r="A338" s="107"/>
      <c r="E338" s="104"/>
      <c r="I338" s="108"/>
    </row>
    <row r="339">
      <c r="A339" s="107"/>
      <c r="E339" s="104"/>
      <c r="I339" s="108"/>
    </row>
    <row r="340">
      <c r="A340" s="107"/>
      <c r="E340" s="104"/>
      <c r="I340" s="108"/>
    </row>
    <row r="341">
      <c r="A341" s="107"/>
      <c r="E341" s="104"/>
      <c r="I341" s="108"/>
    </row>
    <row r="342">
      <c r="A342" s="107"/>
      <c r="E342" s="104"/>
      <c r="I342" s="108"/>
    </row>
    <row r="343">
      <c r="A343" s="107"/>
      <c r="E343" s="104"/>
      <c r="I343" s="108"/>
    </row>
    <row r="344">
      <c r="A344" s="107"/>
      <c r="E344" s="104"/>
      <c r="I344" s="108"/>
    </row>
    <row r="345">
      <c r="A345" s="107"/>
      <c r="E345" s="104"/>
      <c r="I345" s="108"/>
    </row>
    <row r="346">
      <c r="A346" s="107"/>
      <c r="E346" s="104"/>
      <c r="I346" s="108"/>
    </row>
    <row r="347">
      <c r="A347" s="107"/>
      <c r="E347" s="104"/>
      <c r="I347" s="108"/>
    </row>
    <row r="348">
      <c r="A348" s="107"/>
      <c r="E348" s="104"/>
      <c r="I348" s="108"/>
    </row>
    <row r="349">
      <c r="A349" s="107"/>
      <c r="E349" s="104"/>
      <c r="I349" s="108"/>
    </row>
    <row r="350">
      <c r="A350" s="107"/>
      <c r="E350" s="104"/>
      <c r="I350" s="108"/>
    </row>
    <row r="351">
      <c r="A351" s="107"/>
      <c r="E351" s="104"/>
      <c r="I351" s="108"/>
    </row>
    <row r="352">
      <c r="A352" s="107"/>
      <c r="E352" s="104"/>
      <c r="I352" s="108"/>
    </row>
    <row r="353">
      <c r="A353" s="107"/>
      <c r="E353" s="104"/>
      <c r="I353" s="108"/>
    </row>
    <row r="354">
      <c r="A354" s="107"/>
      <c r="E354" s="104"/>
      <c r="I354" s="108"/>
    </row>
    <row r="355">
      <c r="A355" s="107"/>
      <c r="E355" s="104"/>
      <c r="I355" s="108"/>
    </row>
    <row r="356">
      <c r="A356" s="107"/>
      <c r="E356" s="104"/>
      <c r="I356" s="108"/>
    </row>
    <row r="357">
      <c r="A357" s="107"/>
      <c r="E357" s="104"/>
      <c r="I357" s="108"/>
    </row>
    <row r="358">
      <c r="A358" s="107"/>
      <c r="E358" s="104"/>
      <c r="I358" s="108"/>
    </row>
    <row r="359">
      <c r="A359" s="107"/>
      <c r="E359" s="104"/>
      <c r="I359" s="108"/>
    </row>
    <row r="360">
      <c r="A360" s="107"/>
      <c r="E360" s="104"/>
      <c r="I360" s="108"/>
    </row>
    <row r="361">
      <c r="A361" s="107"/>
      <c r="E361" s="104"/>
      <c r="I361" s="108"/>
    </row>
    <row r="362">
      <c r="A362" s="107"/>
      <c r="E362" s="104"/>
      <c r="I362" s="108"/>
    </row>
    <row r="363">
      <c r="A363" s="107"/>
      <c r="E363" s="104"/>
      <c r="I363" s="108"/>
    </row>
    <row r="364">
      <c r="A364" s="107"/>
      <c r="E364" s="104"/>
      <c r="I364" s="108"/>
    </row>
    <row r="365">
      <c r="A365" s="107"/>
      <c r="E365" s="104"/>
      <c r="I365" s="108"/>
    </row>
    <row r="366">
      <c r="A366" s="107"/>
      <c r="E366" s="104"/>
      <c r="I366" s="108"/>
    </row>
    <row r="367">
      <c r="A367" s="107"/>
      <c r="E367" s="104"/>
      <c r="I367" s="108"/>
    </row>
    <row r="368">
      <c r="A368" s="107"/>
      <c r="E368" s="104"/>
      <c r="I368" s="108"/>
    </row>
    <row r="369">
      <c r="A369" s="107"/>
      <c r="E369" s="104"/>
      <c r="I369" s="108"/>
    </row>
    <row r="370">
      <c r="A370" s="107"/>
      <c r="E370" s="104"/>
      <c r="I370" s="108"/>
    </row>
    <row r="371">
      <c r="A371" s="107"/>
      <c r="E371" s="104"/>
      <c r="I371" s="108"/>
    </row>
    <row r="372">
      <c r="A372" s="107"/>
      <c r="E372" s="104"/>
      <c r="I372" s="108"/>
    </row>
    <row r="373">
      <c r="A373" s="107"/>
      <c r="E373" s="104"/>
      <c r="I373" s="108"/>
    </row>
    <row r="374">
      <c r="A374" s="107"/>
      <c r="E374" s="104"/>
      <c r="I374" s="108"/>
    </row>
    <row r="375">
      <c r="A375" s="107"/>
      <c r="E375" s="104"/>
      <c r="I375" s="108"/>
    </row>
    <row r="376">
      <c r="A376" s="107"/>
      <c r="E376" s="104"/>
      <c r="I376" s="108"/>
    </row>
    <row r="377">
      <c r="A377" s="107"/>
      <c r="E377" s="104"/>
      <c r="I377" s="108"/>
    </row>
    <row r="378">
      <c r="A378" s="107"/>
      <c r="E378" s="104"/>
      <c r="I378" s="108"/>
    </row>
    <row r="379">
      <c r="A379" s="107"/>
      <c r="E379" s="104"/>
      <c r="I379" s="108"/>
    </row>
    <row r="380">
      <c r="A380" s="107"/>
      <c r="E380" s="104"/>
      <c r="I380" s="108"/>
    </row>
    <row r="381">
      <c r="A381" s="107"/>
      <c r="E381" s="104"/>
      <c r="I381" s="108"/>
    </row>
    <row r="382">
      <c r="A382" s="107"/>
      <c r="E382" s="104"/>
      <c r="I382" s="108"/>
    </row>
    <row r="383">
      <c r="A383" s="107"/>
      <c r="E383" s="104"/>
      <c r="I383" s="108"/>
    </row>
    <row r="384">
      <c r="A384" s="107"/>
      <c r="E384" s="104"/>
      <c r="I384" s="108"/>
    </row>
    <row r="385">
      <c r="A385" s="107"/>
      <c r="E385" s="104"/>
      <c r="I385" s="108"/>
    </row>
    <row r="386">
      <c r="A386" s="107"/>
      <c r="E386" s="104"/>
      <c r="I386" s="108"/>
    </row>
    <row r="387">
      <c r="A387" s="107"/>
      <c r="E387" s="104"/>
      <c r="I387" s="108"/>
    </row>
    <row r="388">
      <c r="A388" s="107"/>
      <c r="E388" s="104"/>
      <c r="I388" s="108"/>
    </row>
    <row r="389">
      <c r="A389" s="107"/>
      <c r="E389" s="104"/>
      <c r="I389" s="108"/>
    </row>
    <row r="390">
      <c r="A390" s="107"/>
      <c r="E390" s="104"/>
      <c r="I390" s="108"/>
    </row>
    <row r="391">
      <c r="A391" s="107"/>
      <c r="E391" s="104"/>
      <c r="I391" s="108"/>
    </row>
    <row r="392">
      <c r="A392" s="107"/>
      <c r="E392" s="104"/>
      <c r="I392" s="108"/>
    </row>
    <row r="393">
      <c r="A393" s="107"/>
      <c r="E393" s="104"/>
      <c r="I393" s="108"/>
    </row>
    <row r="394">
      <c r="A394" s="107"/>
      <c r="E394" s="104"/>
      <c r="I394" s="108"/>
    </row>
    <row r="395">
      <c r="A395" s="107"/>
      <c r="E395" s="104"/>
      <c r="I395" s="108"/>
    </row>
    <row r="396">
      <c r="A396" s="107"/>
      <c r="E396" s="104"/>
      <c r="I396" s="108"/>
    </row>
    <row r="397">
      <c r="A397" s="107"/>
      <c r="E397" s="104"/>
      <c r="I397" s="108"/>
    </row>
    <row r="398">
      <c r="A398" s="107"/>
      <c r="E398" s="104"/>
      <c r="I398" s="108"/>
    </row>
    <row r="399">
      <c r="A399" s="107"/>
      <c r="E399" s="104"/>
      <c r="I399" s="108"/>
    </row>
    <row r="400">
      <c r="A400" s="107"/>
      <c r="E400" s="104"/>
      <c r="I400" s="108"/>
    </row>
    <row r="401">
      <c r="A401" s="107"/>
      <c r="E401" s="104"/>
      <c r="I401" s="108"/>
    </row>
    <row r="402">
      <c r="A402" s="107"/>
      <c r="E402" s="104"/>
      <c r="I402" s="108"/>
    </row>
    <row r="403">
      <c r="A403" s="107"/>
      <c r="E403" s="104"/>
      <c r="I403" s="108"/>
    </row>
    <row r="404">
      <c r="A404" s="107"/>
      <c r="E404" s="104"/>
      <c r="I404" s="108"/>
    </row>
    <row r="405">
      <c r="A405" s="107"/>
      <c r="E405" s="104"/>
      <c r="I405" s="108"/>
    </row>
    <row r="406">
      <c r="A406" s="107"/>
      <c r="E406" s="104"/>
      <c r="I406" s="108"/>
    </row>
    <row r="407">
      <c r="A407" s="107"/>
      <c r="E407" s="104"/>
      <c r="I407" s="108"/>
    </row>
    <row r="408">
      <c r="A408" s="107"/>
      <c r="E408" s="104"/>
      <c r="I408" s="108"/>
    </row>
    <row r="409">
      <c r="A409" s="107"/>
      <c r="E409" s="104"/>
      <c r="I409" s="108"/>
    </row>
    <row r="410">
      <c r="A410" s="107"/>
      <c r="E410" s="104"/>
      <c r="I410" s="108"/>
    </row>
    <row r="411">
      <c r="A411" s="107"/>
      <c r="E411" s="104"/>
      <c r="I411" s="108"/>
    </row>
    <row r="412">
      <c r="A412" s="107"/>
      <c r="E412" s="104"/>
      <c r="I412" s="108"/>
    </row>
    <row r="413">
      <c r="A413" s="107"/>
      <c r="E413" s="104"/>
      <c r="I413" s="108"/>
    </row>
    <row r="414">
      <c r="A414" s="107"/>
      <c r="E414" s="104"/>
      <c r="I414" s="108"/>
    </row>
    <row r="415">
      <c r="A415" s="107"/>
      <c r="E415" s="104"/>
      <c r="I415" s="108"/>
    </row>
    <row r="416">
      <c r="A416" s="107"/>
      <c r="E416" s="104"/>
      <c r="I416" s="108"/>
    </row>
    <row r="417">
      <c r="A417" s="107"/>
      <c r="E417" s="104"/>
      <c r="I417" s="108"/>
    </row>
    <row r="418">
      <c r="A418" s="107"/>
      <c r="E418" s="104"/>
      <c r="I418" s="108"/>
    </row>
    <row r="419">
      <c r="A419" s="107"/>
      <c r="E419" s="104"/>
      <c r="I419" s="108"/>
    </row>
    <row r="420">
      <c r="A420" s="107"/>
      <c r="E420" s="104"/>
      <c r="I420" s="108"/>
    </row>
    <row r="421">
      <c r="A421" s="107"/>
      <c r="E421" s="104"/>
      <c r="I421" s="108"/>
    </row>
    <row r="422">
      <c r="A422" s="107"/>
      <c r="E422" s="104"/>
      <c r="I422" s="108"/>
    </row>
    <row r="423">
      <c r="A423" s="107"/>
      <c r="E423" s="104"/>
      <c r="I423" s="108"/>
    </row>
    <row r="424">
      <c r="A424" s="107"/>
      <c r="E424" s="104"/>
      <c r="I424" s="108"/>
    </row>
    <row r="425">
      <c r="A425" s="107"/>
      <c r="E425" s="104"/>
      <c r="I425" s="108"/>
    </row>
    <row r="426">
      <c r="A426" s="107"/>
      <c r="E426" s="104"/>
      <c r="I426" s="108"/>
    </row>
    <row r="427">
      <c r="A427" s="107"/>
      <c r="E427" s="104"/>
      <c r="I427" s="108"/>
    </row>
    <row r="428">
      <c r="A428" s="107"/>
      <c r="E428" s="104"/>
      <c r="I428" s="108"/>
    </row>
    <row r="429">
      <c r="A429" s="107"/>
      <c r="E429" s="104"/>
      <c r="I429" s="108"/>
    </row>
    <row r="430">
      <c r="A430" s="107"/>
      <c r="E430" s="104"/>
      <c r="I430" s="108"/>
    </row>
    <row r="431">
      <c r="A431" s="107"/>
      <c r="E431" s="104"/>
      <c r="I431" s="108"/>
    </row>
    <row r="432">
      <c r="A432" s="107"/>
      <c r="E432" s="104"/>
      <c r="I432" s="108"/>
    </row>
    <row r="433">
      <c r="A433" s="107"/>
      <c r="E433" s="104"/>
      <c r="I433" s="108"/>
    </row>
    <row r="434">
      <c r="A434" s="107"/>
      <c r="E434" s="104"/>
      <c r="I434" s="108"/>
    </row>
    <row r="435">
      <c r="A435" s="107"/>
      <c r="E435" s="104"/>
      <c r="I435" s="108"/>
    </row>
    <row r="436">
      <c r="A436" s="107"/>
      <c r="E436" s="104"/>
      <c r="I436" s="108"/>
    </row>
    <row r="437">
      <c r="A437" s="107"/>
      <c r="E437" s="104"/>
      <c r="I437" s="108"/>
    </row>
    <row r="438">
      <c r="A438" s="107"/>
      <c r="E438" s="104"/>
      <c r="I438" s="108"/>
    </row>
    <row r="439">
      <c r="A439" s="107"/>
      <c r="E439" s="104"/>
      <c r="I439" s="108"/>
    </row>
    <row r="440">
      <c r="A440" s="107"/>
      <c r="E440" s="104"/>
      <c r="I440" s="108"/>
    </row>
    <row r="441">
      <c r="A441" s="107"/>
      <c r="E441" s="104"/>
      <c r="I441" s="108"/>
    </row>
    <row r="442">
      <c r="A442" s="107"/>
      <c r="E442" s="104"/>
      <c r="I442" s="108"/>
    </row>
    <row r="443">
      <c r="A443" s="107"/>
      <c r="E443" s="104"/>
      <c r="I443" s="108"/>
    </row>
    <row r="444">
      <c r="A444" s="107"/>
      <c r="E444" s="104"/>
      <c r="I444" s="108"/>
    </row>
    <row r="445">
      <c r="A445" s="107"/>
      <c r="E445" s="104"/>
      <c r="I445" s="108"/>
    </row>
    <row r="446">
      <c r="A446" s="107"/>
      <c r="E446" s="104"/>
      <c r="I446" s="108"/>
    </row>
    <row r="447">
      <c r="A447" s="107"/>
      <c r="E447" s="104"/>
      <c r="I447" s="108"/>
    </row>
    <row r="448">
      <c r="A448" s="107"/>
      <c r="E448" s="104"/>
      <c r="I448" s="108"/>
    </row>
    <row r="449">
      <c r="A449" s="107"/>
      <c r="E449" s="104"/>
      <c r="I449" s="108"/>
    </row>
    <row r="450">
      <c r="A450" s="107"/>
      <c r="E450" s="104"/>
      <c r="I450" s="108"/>
    </row>
    <row r="451">
      <c r="A451" s="107"/>
      <c r="E451" s="104"/>
      <c r="I451" s="108"/>
    </row>
    <row r="452">
      <c r="A452" s="107"/>
      <c r="E452" s="104"/>
      <c r="I452" s="108"/>
    </row>
    <row r="453">
      <c r="A453" s="107"/>
      <c r="E453" s="104"/>
      <c r="I453" s="108"/>
    </row>
    <row r="454">
      <c r="A454" s="107"/>
      <c r="E454" s="104"/>
      <c r="I454" s="108"/>
    </row>
    <row r="455">
      <c r="A455" s="107"/>
      <c r="E455" s="104"/>
      <c r="I455" s="108"/>
    </row>
    <row r="456">
      <c r="A456" s="107"/>
      <c r="E456" s="104"/>
      <c r="I456" s="108"/>
    </row>
    <row r="457">
      <c r="A457" s="107"/>
      <c r="E457" s="104"/>
      <c r="I457" s="108"/>
    </row>
    <row r="458">
      <c r="A458" s="107"/>
      <c r="E458" s="104"/>
      <c r="I458" s="108"/>
    </row>
    <row r="459">
      <c r="A459" s="107"/>
      <c r="E459" s="104"/>
      <c r="I459" s="108"/>
    </row>
    <row r="460">
      <c r="A460" s="107"/>
      <c r="E460" s="104"/>
      <c r="I460" s="108"/>
    </row>
    <row r="461">
      <c r="A461" s="107"/>
      <c r="E461" s="104"/>
      <c r="I461" s="108"/>
    </row>
    <row r="462">
      <c r="A462" s="107"/>
      <c r="E462" s="104"/>
      <c r="I462" s="108"/>
    </row>
    <row r="463">
      <c r="A463" s="107"/>
      <c r="E463" s="104"/>
      <c r="I463" s="108"/>
    </row>
    <row r="464">
      <c r="A464" s="107"/>
      <c r="E464" s="104"/>
      <c r="I464" s="108"/>
    </row>
    <row r="465">
      <c r="A465" s="107"/>
      <c r="E465" s="104"/>
      <c r="I465" s="108"/>
    </row>
    <row r="466">
      <c r="A466" s="107"/>
      <c r="E466" s="104"/>
      <c r="I466" s="108"/>
    </row>
    <row r="467">
      <c r="A467" s="107"/>
      <c r="E467" s="104"/>
      <c r="I467" s="108"/>
    </row>
    <row r="468">
      <c r="A468" s="107"/>
      <c r="E468" s="104"/>
      <c r="I468" s="108"/>
    </row>
    <row r="469">
      <c r="A469" s="107"/>
      <c r="E469" s="104"/>
      <c r="I469" s="108"/>
    </row>
    <row r="470">
      <c r="A470" s="107"/>
      <c r="E470" s="104"/>
      <c r="I470" s="108"/>
    </row>
    <row r="471">
      <c r="A471" s="107"/>
      <c r="E471" s="104"/>
      <c r="I471" s="108"/>
    </row>
    <row r="472">
      <c r="A472" s="107"/>
      <c r="E472" s="104"/>
      <c r="I472" s="108"/>
    </row>
    <row r="473">
      <c r="A473" s="107"/>
      <c r="E473" s="104"/>
      <c r="I473" s="108"/>
    </row>
    <row r="474">
      <c r="A474" s="107"/>
      <c r="E474" s="104"/>
      <c r="I474" s="108"/>
    </row>
    <row r="475">
      <c r="A475" s="107"/>
      <c r="E475" s="104"/>
      <c r="I475" s="108"/>
    </row>
    <row r="476">
      <c r="A476" s="107"/>
      <c r="E476" s="104"/>
      <c r="I476" s="108"/>
    </row>
    <row r="477">
      <c r="A477" s="107"/>
      <c r="E477" s="104"/>
      <c r="I477" s="108"/>
    </row>
    <row r="478">
      <c r="A478" s="107"/>
      <c r="E478" s="104"/>
      <c r="I478" s="108"/>
    </row>
    <row r="479">
      <c r="A479" s="107"/>
      <c r="E479" s="104"/>
      <c r="I479" s="108"/>
    </row>
    <row r="480">
      <c r="A480" s="107"/>
      <c r="E480" s="104"/>
      <c r="I480" s="108"/>
    </row>
    <row r="481">
      <c r="A481" s="107"/>
      <c r="E481" s="104"/>
      <c r="I481" s="108"/>
    </row>
    <row r="482">
      <c r="A482" s="107"/>
      <c r="E482" s="104"/>
      <c r="I482" s="108"/>
    </row>
    <row r="483">
      <c r="A483" s="107"/>
      <c r="E483" s="104"/>
      <c r="I483" s="108"/>
    </row>
    <row r="484">
      <c r="A484" s="107"/>
      <c r="E484" s="104"/>
      <c r="I484" s="108"/>
    </row>
    <row r="485">
      <c r="A485" s="107"/>
      <c r="E485" s="104"/>
      <c r="I485" s="108"/>
    </row>
    <row r="486">
      <c r="A486" s="107"/>
      <c r="E486" s="104"/>
      <c r="I486" s="108"/>
    </row>
    <row r="487">
      <c r="A487" s="107"/>
      <c r="E487" s="104"/>
      <c r="I487" s="108"/>
    </row>
    <row r="488">
      <c r="A488" s="107"/>
      <c r="E488" s="104"/>
      <c r="I488" s="108"/>
    </row>
    <row r="489">
      <c r="A489" s="107"/>
      <c r="E489" s="104"/>
      <c r="I489" s="108"/>
    </row>
    <row r="490">
      <c r="A490" s="107"/>
      <c r="E490" s="104"/>
      <c r="I490" s="108"/>
    </row>
    <row r="491">
      <c r="A491" s="107"/>
      <c r="E491" s="104"/>
      <c r="I491" s="108"/>
    </row>
    <row r="492">
      <c r="A492" s="107"/>
      <c r="E492" s="104"/>
      <c r="I492" s="108"/>
    </row>
    <row r="493">
      <c r="A493" s="107"/>
      <c r="E493" s="104"/>
      <c r="I493" s="108"/>
    </row>
    <row r="494">
      <c r="A494" s="107"/>
      <c r="E494" s="104"/>
      <c r="I494" s="108"/>
    </row>
    <row r="495">
      <c r="A495" s="107"/>
      <c r="E495" s="104"/>
      <c r="I495" s="108"/>
    </row>
    <row r="496">
      <c r="A496" s="107"/>
      <c r="E496" s="104"/>
      <c r="I496" s="108"/>
    </row>
    <row r="497">
      <c r="A497" s="107"/>
      <c r="E497" s="104"/>
      <c r="I497" s="108"/>
    </row>
    <row r="498">
      <c r="A498" s="107"/>
      <c r="E498" s="104"/>
      <c r="I498" s="108"/>
    </row>
    <row r="499">
      <c r="A499" s="107"/>
      <c r="E499" s="104"/>
      <c r="I499" s="108"/>
    </row>
    <row r="500">
      <c r="A500" s="107"/>
      <c r="E500" s="104"/>
      <c r="I500" s="108"/>
    </row>
    <row r="501">
      <c r="A501" s="107"/>
      <c r="E501" s="104"/>
      <c r="I501" s="108"/>
    </row>
    <row r="502">
      <c r="A502" s="107"/>
      <c r="E502" s="104"/>
      <c r="I502" s="108"/>
    </row>
    <row r="503">
      <c r="A503" s="107"/>
      <c r="E503" s="104"/>
      <c r="I503" s="108"/>
    </row>
    <row r="504">
      <c r="A504" s="107"/>
      <c r="E504" s="104"/>
      <c r="I504" s="108"/>
    </row>
    <row r="505">
      <c r="A505" s="107"/>
      <c r="E505" s="104"/>
      <c r="I505" s="108"/>
    </row>
    <row r="506">
      <c r="A506" s="107"/>
      <c r="E506" s="104"/>
      <c r="I506" s="108"/>
    </row>
    <row r="507">
      <c r="A507" s="107"/>
      <c r="E507" s="104"/>
      <c r="I507" s="108"/>
    </row>
    <row r="508">
      <c r="A508" s="107"/>
      <c r="E508" s="104"/>
      <c r="I508" s="108"/>
    </row>
    <row r="509">
      <c r="A509" s="107"/>
      <c r="E509" s="104"/>
      <c r="I509" s="108"/>
    </row>
    <row r="510">
      <c r="A510" s="107"/>
      <c r="E510" s="104"/>
      <c r="I510" s="108"/>
    </row>
    <row r="511">
      <c r="A511" s="107"/>
      <c r="E511" s="104"/>
      <c r="I511" s="108"/>
    </row>
    <row r="512">
      <c r="A512" s="107"/>
      <c r="E512" s="104"/>
      <c r="I512" s="108"/>
    </row>
    <row r="513">
      <c r="A513" s="107"/>
      <c r="E513" s="104"/>
      <c r="I513" s="108"/>
    </row>
    <row r="514">
      <c r="A514" s="107"/>
      <c r="E514" s="104"/>
      <c r="I514" s="108"/>
    </row>
    <row r="515">
      <c r="A515" s="107"/>
      <c r="E515" s="104"/>
      <c r="I515" s="108"/>
    </row>
    <row r="516">
      <c r="A516" s="107"/>
      <c r="E516" s="104"/>
      <c r="I516" s="108"/>
    </row>
    <row r="517">
      <c r="A517" s="107"/>
      <c r="E517" s="104"/>
      <c r="I517" s="108"/>
    </row>
    <row r="518">
      <c r="A518" s="107"/>
      <c r="E518" s="104"/>
      <c r="I518" s="108"/>
    </row>
    <row r="519">
      <c r="A519" s="107"/>
      <c r="E519" s="104"/>
      <c r="I519" s="108"/>
    </row>
    <row r="520">
      <c r="A520" s="107"/>
      <c r="E520" s="104"/>
      <c r="I520" s="108"/>
    </row>
    <row r="521">
      <c r="A521" s="107"/>
      <c r="E521" s="104"/>
      <c r="I521" s="108"/>
    </row>
    <row r="522">
      <c r="A522" s="107"/>
      <c r="E522" s="104"/>
      <c r="I522" s="108"/>
    </row>
    <row r="523">
      <c r="A523" s="107"/>
      <c r="E523" s="104"/>
      <c r="I523" s="108"/>
    </row>
    <row r="524">
      <c r="A524" s="107"/>
      <c r="E524" s="104"/>
      <c r="I524" s="108"/>
    </row>
    <row r="525">
      <c r="A525" s="107"/>
      <c r="E525" s="104"/>
      <c r="I525" s="108"/>
    </row>
    <row r="526">
      <c r="A526" s="107"/>
      <c r="E526" s="104"/>
      <c r="I526" s="108"/>
    </row>
    <row r="527">
      <c r="A527" s="107"/>
      <c r="E527" s="104"/>
      <c r="I527" s="108"/>
    </row>
    <row r="528">
      <c r="A528" s="107"/>
      <c r="E528" s="104"/>
      <c r="I528" s="108"/>
    </row>
    <row r="529">
      <c r="A529" s="107"/>
      <c r="E529" s="104"/>
      <c r="I529" s="108"/>
    </row>
    <row r="530">
      <c r="A530" s="107"/>
      <c r="E530" s="104"/>
      <c r="I530" s="108"/>
    </row>
    <row r="531">
      <c r="A531" s="107"/>
      <c r="E531" s="104"/>
      <c r="I531" s="108"/>
    </row>
    <row r="532">
      <c r="A532" s="107"/>
      <c r="E532" s="104"/>
      <c r="I532" s="108"/>
    </row>
    <row r="533">
      <c r="A533" s="107"/>
      <c r="E533" s="104"/>
      <c r="I533" s="108"/>
    </row>
    <row r="534">
      <c r="A534" s="107"/>
      <c r="E534" s="104"/>
      <c r="I534" s="108"/>
    </row>
    <row r="535">
      <c r="A535" s="107"/>
      <c r="E535" s="104"/>
      <c r="I535" s="108"/>
    </row>
    <row r="536">
      <c r="A536" s="107"/>
      <c r="E536" s="104"/>
      <c r="I536" s="108"/>
    </row>
    <row r="537">
      <c r="A537" s="107"/>
      <c r="E537" s="104"/>
      <c r="I537" s="108"/>
    </row>
    <row r="538">
      <c r="A538" s="107"/>
      <c r="E538" s="104"/>
      <c r="I538" s="108"/>
    </row>
    <row r="539">
      <c r="A539" s="107"/>
      <c r="E539" s="104"/>
      <c r="I539" s="108"/>
    </row>
    <row r="540">
      <c r="A540" s="107"/>
      <c r="E540" s="104"/>
      <c r="I540" s="108"/>
    </row>
    <row r="541">
      <c r="A541" s="107"/>
      <c r="E541" s="104"/>
      <c r="I541" s="108"/>
    </row>
    <row r="542">
      <c r="A542" s="107"/>
      <c r="E542" s="104"/>
      <c r="I542" s="108"/>
    </row>
    <row r="543">
      <c r="A543" s="107"/>
      <c r="E543" s="104"/>
      <c r="I543" s="108"/>
    </row>
    <row r="544">
      <c r="A544" s="107"/>
      <c r="E544" s="104"/>
      <c r="I544" s="108"/>
    </row>
    <row r="545">
      <c r="A545" s="107"/>
      <c r="E545" s="104"/>
      <c r="I545" s="108"/>
    </row>
    <row r="546">
      <c r="A546" s="107"/>
      <c r="E546" s="104"/>
      <c r="I546" s="108"/>
    </row>
    <row r="547">
      <c r="A547" s="107"/>
      <c r="E547" s="104"/>
      <c r="I547" s="108"/>
    </row>
    <row r="548">
      <c r="A548" s="107"/>
      <c r="E548" s="104"/>
      <c r="I548" s="108"/>
    </row>
    <row r="549">
      <c r="A549" s="107"/>
      <c r="E549" s="104"/>
      <c r="I549" s="108"/>
    </row>
    <row r="550">
      <c r="A550" s="107"/>
      <c r="E550" s="104"/>
      <c r="I550" s="108"/>
    </row>
    <row r="551">
      <c r="A551" s="107"/>
      <c r="E551" s="104"/>
      <c r="I551" s="108"/>
    </row>
    <row r="552">
      <c r="A552" s="107"/>
      <c r="E552" s="104"/>
      <c r="I552" s="108"/>
    </row>
    <row r="553">
      <c r="A553" s="107"/>
      <c r="E553" s="104"/>
      <c r="I553" s="108"/>
    </row>
    <row r="554">
      <c r="A554" s="107"/>
      <c r="E554" s="104"/>
      <c r="I554" s="108"/>
    </row>
    <row r="555">
      <c r="A555" s="107"/>
      <c r="E555" s="104"/>
      <c r="I555" s="108"/>
    </row>
    <row r="556">
      <c r="A556" s="107"/>
      <c r="E556" s="104"/>
      <c r="I556" s="108"/>
    </row>
    <row r="557">
      <c r="A557" s="107"/>
      <c r="E557" s="104"/>
      <c r="I557" s="108"/>
    </row>
    <row r="558">
      <c r="A558" s="107"/>
      <c r="E558" s="104"/>
      <c r="I558" s="108"/>
    </row>
    <row r="559">
      <c r="A559" s="107"/>
      <c r="E559" s="104"/>
      <c r="I559" s="108"/>
    </row>
    <row r="560">
      <c r="A560" s="107"/>
      <c r="E560" s="104"/>
      <c r="I560" s="108"/>
    </row>
    <row r="561">
      <c r="A561" s="107"/>
      <c r="E561" s="104"/>
      <c r="I561" s="108"/>
    </row>
    <row r="562">
      <c r="A562" s="107"/>
      <c r="E562" s="104"/>
      <c r="I562" s="108"/>
    </row>
    <row r="563">
      <c r="A563" s="107"/>
      <c r="E563" s="104"/>
      <c r="I563" s="108"/>
    </row>
    <row r="564">
      <c r="A564" s="107"/>
      <c r="E564" s="104"/>
      <c r="I564" s="108"/>
    </row>
    <row r="565">
      <c r="A565" s="107"/>
      <c r="E565" s="104"/>
      <c r="I565" s="108"/>
    </row>
    <row r="566">
      <c r="A566" s="107"/>
      <c r="E566" s="104"/>
      <c r="I566" s="108"/>
    </row>
    <row r="567">
      <c r="A567" s="107"/>
      <c r="E567" s="104"/>
      <c r="I567" s="108"/>
    </row>
    <row r="568">
      <c r="A568" s="107"/>
      <c r="E568" s="104"/>
      <c r="I568" s="108"/>
    </row>
    <row r="569">
      <c r="A569" s="107"/>
      <c r="E569" s="104"/>
      <c r="I569" s="108"/>
    </row>
    <row r="570">
      <c r="A570" s="107"/>
      <c r="E570" s="104"/>
      <c r="I570" s="108"/>
    </row>
    <row r="571">
      <c r="A571" s="107"/>
      <c r="E571" s="104"/>
      <c r="I571" s="108"/>
    </row>
    <row r="572">
      <c r="A572" s="107"/>
      <c r="E572" s="104"/>
      <c r="I572" s="108"/>
    </row>
    <row r="573">
      <c r="A573" s="107"/>
      <c r="E573" s="104"/>
      <c r="I573" s="108"/>
    </row>
    <row r="574">
      <c r="A574" s="107"/>
      <c r="E574" s="104"/>
      <c r="I574" s="108"/>
    </row>
    <row r="575">
      <c r="A575" s="107"/>
      <c r="E575" s="104"/>
      <c r="I575" s="108"/>
    </row>
    <row r="576">
      <c r="A576" s="107"/>
      <c r="E576" s="104"/>
      <c r="I576" s="108"/>
    </row>
    <row r="577">
      <c r="A577" s="107"/>
      <c r="E577" s="104"/>
      <c r="I577" s="108"/>
    </row>
    <row r="578">
      <c r="A578" s="107"/>
      <c r="E578" s="104"/>
      <c r="I578" s="108"/>
    </row>
    <row r="579">
      <c r="A579" s="107"/>
      <c r="E579" s="104"/>
      <c r="I579" s="108"/>
    </row>
    <row r="580">
      <c r="A580" s="107"/>
      <c r="E580" s="104"/>
      <c r="I580" s="108"/>
    </row>
    <row r="581">
      <c r="A581" s="107"/>
      <c r="E581" s="104"/>
      <c r="I581" s="108"/>
    </row>
    <row r="582">
      <c r="A582" s="107"/>
      <c r="E582" s="104"/>
      <c r="I582" s="108"/>
    </row>
    <row r="583">
      <c r="A583" s="107"/>
      <c r="E583" s="104"/>
      <c r="I583" s="108"/>
    </row>
    <row r="584">
      <c r="A584" s="107"/>
      <c r="E584" s="104"/>
      <c r="I584" s="108"/>
    </row>
    <row r="585">
      <c r="A585" s="107"/>
      <c r="E585" s="104"/>
      <c r="I585" s="108"/>
    </row>
    <row r="586">
      <c r="A586" s="107"/>
      <c r="E586" s="104"/>
      <c r="I586" s="108"/>
    </row>
    <row r="587">
      <c r="A587" s="107"/>
      <c r="E587" s="104"/>
      <c r="I587" s="108"/>
    </row>
    <row r="588">
      <c r="A588" s="107"/>
      <c r="E588" s="104"/>
      <c r="I588" s="108"/>
    </row>
    <row r="589">
      <c r="A589" s="107"/>
      <c r="E589" s="104"/>
      <c r="I589" s="108"/>
    </row>
    <row r="590">
      <c r="A590" s="107"/>
      <c r="E590" s="104"/>
      <c r="I590" s="108"/>
    </row>
    <row r="591">
      <c r="A591" s="107"/>
      <c r="E591" s="104"/>
      <c r="I591" s="108"/>
    </row>
    <row r="592">
      <c r="A592" s="107"/>
      <c r="E592" s="104"/>
      <c r="I592" s="108"/>
    </row>
    <row r="593">
      <c r="A593" s="107"/>
      <c r="E593" s="104"/>
      <c r="I593" s="108"/>
    </row>
    <row r="594">
      <c r="A594" s="107"/>
      <c r="E594" s="104"/>
      <c r="I594" s="108"/>
    </row>
    <row r="595">
      <c r="A595" s="107"/>
      <c r="E595" s="104"/>
      <c r="I595" s="108"/>
    </row>
    <row r="596">
      <c r="A596" s="107"/>
      <c r="E596" s="104"/>
      <c r="I596" s="108"/>
    </row>
    <row r="597">
      <c r="A597" s="107"/>
      <c r="E597" s="104"/>
      <c r="I597" s="108"/>
    </row>
    <row r="598">
      <c r="A598" s="107"/>
      <c r="E598" s="104"/>
      <c r="I598" s="108"/>
    </row>
    <row r="599">
      <c r="A599" s="107"/>
      <c r="E599" s="104"/>
      <c r="I599" s="108"/>
    </row>
    <row r="600">
      <c r="A600" s="107"/>
      <c r="E600" s="104"/>
      <c r="I600" s="108"/>
    </row>
    <row r="601">
      <c r="A601" s="107"/>
      <c r="E601" s="104"/>
      <c r="I601" s="108"/>
    </row>
    <row r="602">
      <c r="A602" s="107"/>
      <c r="E602" s="104"/>
      <c r="I602" s="108"/>
    </row>
    <row r="603">
      <c r="A603" s="107"/>
      <c r="E603" s="104"/>
      <c r="I603" s="108"/>
    </row>
    <row r="604">
      <c r="A604" s="107"/>
      <c r="E604" s="104"/>
      <c r="I604" s="108"/>
    </row>
    <row r="605">
      <c r="A605" s="107"/>
      <c r="E605" s="104"/>
      <c r="I605" s="108"/>
    </row>
    <row r="606">
      <c r="A606" s="107"/>
      <c r="E606" s="104"/>
      <c r="I606" s="108"/>
    </row>
    <row r="607">
      <c r="A607" s="107"/>
      <c r="E607" s="104"/>
      <c r="I607" s="108"/>
    </row>
    <row r="608">
      <c r="A608" s="107"/>
      <c r="E608" s="104"/>
      <c r="I608" s="108"/>
    </row>
    <row r="609">
      <c r="A609" s="107"/>
      <c r="E609" s="104"/>
      <c r="I609" s="108"/>
    </row>
    <row r="610">
      <c r="A610" s="107"/>
      <c r="E610" s="104"/>
      <c r="I610" s="108"/>
    </row>
    <row r="611">
      <c r="A611" s="107"/>
      <c r="E611" s="104"/>
      <c r="I611" s="108"/>
    </row>
    <row r="612">
      <c r="A612" s="107"/>
      <c r="E612" s="104"/>
      <c r="I612" s="108"/>
    </row>
    <row r="613">
      <c r="A613" s="107"/>
      <c r="E613" s="104"/>
      <c r="I613" s="108"/>
    </row>
    <row r="614">
      <c r="A614" s="107"/>
      <c r="E614" s="104"/>
      <c r="I614" s="108"/>
    </row>
    <row r="615">
      <c r="A615" s="107"/>
      <c r="E615" s="104"/>
      <c r="I615" s="108"/>
    </row>
    <row r="616">
      <c r="A616" s="107"/>
      <c r="E616" s="104"/>
      <c r="I616" s="108"/>
    </row>
    <row r="617">
      <c r="A617" s="107"/>
      <c r="E617" s="104"/>
      <c r="I617" s="108"/>
    </row>
    <row r="618">
      <c r="A618" s="107"/>
      <c r="E618" s="104"/>
      <c r="I618" s="108"/>
    </row>
    <row r="619">
      <c r="A619" s="107"/>
      <c r="E619" s="104"/>
      <c r="I619" s="108"/>
    </row>
    <row r="620">
      <c r="A620" s="107"/>
      <c r="E620" s="104"/>
      <c r="I620" s="108"/>
    </row>
    <row r="621">
      <c r="A621" s="107"/>
      <c r="E621" s="104"/>
      <c r="I621" s="108"/>
    </row>
    <row r="622">
      <c r="A622" s="107"/>
      <c r="E622" s="104"/>
      <c r="I622" s="108"/>
    </row>
    <row r="623">
      <c r="A623" s="107"/>
      <c r="E623" s="104"/>
      <c r="I623" s="108"/>
    </row>
    <row r="624">
      <c r="A624" s="107"/>
      <c r="E624" s="104"/>
      <c r="I624" s="108"/>
    </row>
    <row r="625">
      <c r="A625" s="107"/>
      <c r="E625" s="104"/>
      <c r="I625" s="108"/>
    </row>
    <row r="626">
      <c r="A626" s="107"/>
      <c r="E626" s="104"/>
      <c r="I626" s="108"/>
    </row>
    <row r="627">
      <c r="A627" s="107"/>
      <c r="E627" s="104"/>
      <c r="I627" s="108"/>
    </row>
    <row r="628">
      <c r="A628" s="107"/>
      <c r="E628" s="104"/>
      <c r="I628" s="108"/>
    </row>
    <row r="629">
      <c r="A629" s="107"/>
      <c r="E629" s="104"/>
      <c r="I629" s="108"/>
    </row>
    <row r="630">
      <c r="A630" s="107"/>
      <c r="E630" s="104"/>
      <c r="I630" s="108"/>
    </row>
    <row r="631">
      <c r="A631" s="107"/>
      <c r="E631" s="104"/>
      <c r="I631" s="108"/>
    </row>
    <row r="632">
      <c r="A632" s="107"/>
      <c r="E632" s="104"/>
      <c r="I632" s="108"/>
    </row>
    <row r="633">
      <c r="A633" s="107"/>
      <c r="E633" s="104"/>
      <c r="I633" s="108"/>
    </row>
    <row r="634">
      <c r="A634" s="107"/>
      <c r="E634" s="104"/>
      <c r="I634" s="108"/>
    </row>
    <row r="635">
      <c r="A635" s="107"/>
      <c r="E635" s="104"/>
      <c r="I635" s="108"/>
    </row>
    <row r="636">
      <c r="A636" s="107"/>
      <c r="E636" s="104"/>
      <c r="I636" s="108"/>
    </row>
    <row r="637">
      <c r="A637" s="107"/>
      <c r="E637" s="104"/>
      <c r="I637" s="108"/>
    </row>
    <row r="638">
      <c r="A638" s="107"/>
      <c r="E638" s="104"/>
      <c r="I638" s="108"/>
    </row>
    <row r="639">
      <c r="A639" s="107"/>
      <c r="E639" s="104"/>
      <c r="I639" s="108"/>
    </row>
    <row r="640">
      <c r="A640" s="107"/>
      <c r="E640" s="104"/>
      <c r="I640" s="108"/>
    </row>
    <row r="641">
      <c r="A641" s="107"/>
      <c r="E641" s="104"/>
      <c r="I641" s="108"/>
    </row>
    <row r="642">
      <c r="A642" s="107"/>
      <c r="E642" s="104"/>
      <c r="I642" s="108"/>
    </row>
    <row r="643">
      <c r="A643" s="107"/>
      <c r="E643" s="104"/>
      <c r="I643" s="108"/>
    </row>
    <row r="644">
      <c r="A644" s="107"/>
      <c r="E644" s="104"/>
      <c r="I644" s="108"/>
    </row>
    <row r="645">
      <c r="A645" s="107"/>
      <c r="E645" s="104"/>
      <c r="I645" s="108"/>
    </row>
    <row r="646">
      <c r="A646" s="107"/>
      <c r="E646" s="104"/>
      <c r="I646" s="108"/>
    </row>
    <row r="647">
      <c r="A647" s="107"/>
      <c r="E647" s="104"/>
      <c r="I647" s="108"/>
    </row>
    <row r="648">
      <c r="A648" s="107"/>
      <c r="E648" s="104"/>
      <c r="I648" s="108"/>
    </row>
    <row r="649">
      <c r="A649" s="107"/>
      <c r="E649" s="104"/>
      <c r="I649" s="108"/>
    </row>
    <row r="650">
      <c r="A650" s="107"/>
      <c r="E650" s="104"/>
      <c r="I650" s="108"/>
    </row>
    <row r="651">
      <c r="A651" s="107"/>
      <c r="E651" s="104"/>
      <c r="I651" s="108"/>
    </row>
    <row r="652">
      <c r="A652" s="107"/>
      <c r="E652" s="104"/>
      <c r="I652" s="108"/>
    </row>
    <row r="653">
      <c r="A653" s="107"/>
      <c r="E653" s="104"/>
      <c r="I653" s="108"/>
    </row>
    <row r="654">
      <c r="A654" s="107"/>
      <c r="E654" s="104"/>
      <c r="I654" s="108"/>
    </row>
    <row r="655">
      <c r="A655" s="107"/>
      <c r="E655" s="104"/>
      <c r="I655" s="108"/>
    </row>
    <row r="656">
      <c r="A656" s="107"/>
      <c r="E656" s="104"/>
      <c r="I656" s="108"/>
    </row>
    <row r="657">
      <c r="A657" s="107"/>
      <c r="E657" s="104"/>
      <c r="I657" s="108"/>
    </row>
    <row r="658">
      <c r="A658" s="107"/>
      <c r="E658" s="104"/>
      <c r="I658" s="108"/>
    </row>
    <row r="659">
      <c r="A659" s="107"/>
      <c r="E659" s="104"/>
      <c r="I659" s="108"/>
    </row>
    <row r="660">
      <c r="A660" s="107"/>
      <c r="E660" s="104"/>
      <c r="I660" s="108"/>
    </row>
    <row r="661">
      <c r="A661" s="107"/>
      <c r="E661" s="104"/>
      <c r="I661" s="108"/>
    </row>
    <row r="662">
      <c r="A662" s="107"/>
      <c r="E662" s="104"/>
      <c r="I662" s="108"/>
    </row>
    <row r="663">
      <c r="A663" s="107"/>
      <c r="E663" s="104"/>
      <c r="I663" s="108"/>
    </row>
    <row r="664">
      <c r="A664" s="107"/>
      <c r="E664" s="104"/>
      <c r="I664" s="108"/>
    </row>
    <row r="665">
      <c r="A665" s="107"/>
      <c r="E665" s="104"/>
      <c r="I665" s="108"/>
    </row>
    <row r="666">
      <c r="A666" s="107"/>
      <c r="E666" s="104"/>
      <c r="I666" s="108"/>
    </row>
    <row r="667">
      <c r="A667" s="107"/>
      <c r="E667" s="104"/>
      <c r="I667" s="108"/>
    </row>
    <row r="668">
      <c r="A668" s="107"/>
      <c r="E668" s="104"/>
      <c r="I668" s="108"/>
    </row>
    <row r="669">
      <c r="A669" s="107"/>
      <c r="E669" s="104"/>
      <c r="I669" s="108"/>
    </row>
    <row r="670">
      <c r="A670" s="107"/>
      <c r="E670" s="104"/>
      <c r="I670" s="108"/>
    </row>
    <row r="671">
      <c r="A671" s="107"/>
      <c r="E671" s="104"/>
      <c r="I671" s="108"/>
    </row>
    <row r="672">
      <c r="A672" s="107"/>
      <c r="E672" s="104"/>
      <c r="I672" s="108"/>
    </row>
    <row r="673">
      <c r="A673" s="107"/>
      <c r="E673" s="104"/>
      <c r="I673" s="108"/>
    </row>
    <row r="674">
      <c r="A674" s="107"/>
      <c r="E674" s="104"/>
      <c r="I674" s="108"/>
    </row>
    <row r="675">
      <c r="A675" s="107"/>
      <c r="E675" s="104"/>
      <c r="I675" s="108"/>
    </row>
    <row r="676">
      <c r="A676" s="107"/>
      <c r="E676" s="104"/>
      <c r="I676" s="108"/>
    </row>
    <row r="677">
      <c r="A677" s="107"/>
      <c r="E677" s="104"/>
      <c r="I677" s="108"/>
    </row>
    <row r="678">
      <c r="A678" s="107"/>
      <c r="E678" s="104"/>
      <c r="I678" s="108"/>
    </row>
    <row r="679">
      <c r="A679" s="107"/>
      <c r="E679" s="104"/>
      <c r="I679" s="108"/>
    </row>
    <row r="680">
      <c r="A680" s="107"/>
      <c r="E680" s="104"/>
      <c r="I680" s="108"/>
    </row>
    <row r="681">
      <c r="A681" s="107"/>
      <c r="E681" s="104"/>
      <c r="I681" s="108"/>
    </row>
    <row r="682">
      <c r="A682" s="107"/>
      <c r="E682" s="104"/>
      <c r="I682" s="108"/>
    </row>
    <row r="683">
      <c r="A683" s="107"/>
      <c r="E683" s="104"/>
      <c r="I683" s="108"/>
    </row>
    <row r="684">
      <c r="A684" s="107"/>
      <c r="E684" s="104"/>
      <c r="I684" s="108"/>
    </row>
    <row r="685">
      <c r="A685" s="107"/>
      <c r="E685" s="104"/>
      <c r="I685" s="108"/>
    </row>
    <row r="686">
      <c r="A686" s="107"/>
      <c r="E686" s="104"/>
      <c r="I686" s="108"/>
    </row>
    <row r="687">
      <c r="A687" s="107"/>
      <c r="E687" s="104"/>
      <c r="I687" s="108"/>
    </row>
    <row r="688">
      <c r="A688" s="107"/>
      <c r="E688" s="104"/>
      <c r="I688" s="108"/>
    </row>
    <row r="689">
      <c r="A689" s="107"/>
      <c r="E689" s="104"/>
      <c r="I689" s="108"/>
    </row>
    <row r="690">
      <c r="A690" s="107"/>
      <c r="E690" s="104"/>
      <c r="I690" s="108"/>
    </row>
    <row r="691">
      <c r="A691" s="107"/>
      <c r="E691" s="104"/>
      <c r="I691" s="108"/>
    </row>
    <row r="692">
      <c r="A692" s="107"/>
      <c r="E692" s="104"/>
      <c r="I692" s="108"/>
    </row>
    <row r="693">
      <c r="A693" s="107"/>
      <c r="E693" s="104"/>
      <c r="I693" s="108"/>
    </row>
    <row r="694">
      <c r="A694" s="107"/>
      <c r="E694" s="104"/>
      <c r="I694" s="108"/>
    </row>
    <row r="695">
      <c r="A695" s="107"/>
      <c r="E695" s="104"/>
      <c r="I695" s="108"/>
    </row>
    <row r="696">
      <c r="A696" s="107"/>
      <c r="E696" s="104"/>
      <c r="I696" s="108"/>
    </row>
    <row r="697">
      <c r="A697" s="107"/>
      <c r="E697" s="104"/>
      <c r="I697" s="108"/>
    </row>
    <row r="698">
      <c r="A698" s="107"/>
      <c r="E698" s="104"/>
      <c r="I698" s="108"/>
    </row>
    <row r="699">
      <c r="A699" s="107"/>
      <c r="E699" s="104"/>
      <c r="I699" s="108"/>
    </row>
    <row r="700">
      <c r="A700" s="107"/>
      <c r="E700" s="104"/>
      <c r="I700" s="108"/>
    </row>
    <row r="701">
      <c r="A701" s="107"/>
      <c r="E701" s="104"/>
      <c r="I701" s="108"/>
    </row>
    <row r="702">
      <c r="A702" s="107"/>
      <c r="E702" s="104"/>
      <c r="I702" s="108"/>
    </row>
    <row r="703">
      <c r="A703" s="107"/>
      <c r="E703" s="104"/>
      <c r="I703" s="108"/>
    </row>
    <row r="704">
      <c r="A704" s="107"/>
      <c r="E704" s="104"/>
      <c r="I704" s="108"/>
    </row>
    <row r="705">
      <c r="A705" s="107"/>
      <c r="E705" s="104"/>
      <c r="I705" s="108"/>
    </row>
    <row r="706">
      <c r="A706" s="107"/>
      <c r="E706" s="104"/>
      <c r="I706" s="108"/>
    </row>
    <row r="707">
      <c r="A707" s="107"/>
      <c r="E707" s="104"/>
      <c r="I707" s="108"/>
    </row>
    <row r="708">
      <c r="A708" s="107"/>
      <c r="E708" s="104"/>
      <c r="I708" s="108"/>
    </row>
    <row r="709">
      <c r="A709" s="107"/>
      <c r="E709" s="104"/>
      <c r="I709" s="108"/>
    </row>
    <row r="710">
      <c r="A710" s="107"/>
      <c r="E710" s="104"/>
      <c r="I710" s="108"/>
    </row>
    <row r="711">
      <c r="A711" s="107"/>
      <c r="E711" s="104"/>
      <c r="I711" s="108"/>
    </row>
    <row r="712">
      <c r="A712" s="107"/>
      <c r="E712" s="104"/>
      <c r="I712" s="108"/>
    </row>
    <row r="713">
      <c r="A713" s="107"/>
      <c r="E713" s="104"/>
      <c r="I713" s="108"/>
    </row>
    <row r="714">
      <c r="A714" s="107"/>
      <c r="E714" s="104"/>
      <c r="I714" s="108"/>
    </row>
    <row r="715">
      <c r="A715" s="107"/>
      <c r="E715" s="104"/>
      <c r="I715" s="108"/>
    </row>
    <row r="716">
      <c r="A716" s="107"/>
      <c r="E716" s="104"/>
      <c r="I716" s="108"/>
    </row>
    <row r="717">
      <c r="A717" s="107"/>
      <c r="E717" s="104"/>
      <c r="I717" s="108"/>
    </row>
    <row r="718">
      <c r="A718" s="107"/>
      <c r="E718" s="104"/>
      <c r="I718" s="108"/>
    </row>
    <row r="719">
      <c r="A719" s="107"/>
      <c r="E719" s="104"/>
      <c r="I719" s="108"/>
    </row>
    <row r="720">
      <c r="A720" s="107"/>
      <c r="E720" s="104"/>
      <c r="I720" s="108"/>
    </row>
    <row r="721">
      <c r="A721" s="107"/>
      <c r="E721" s="104"/>
      <c r="I721" s="108"/>
    </row>
    <row r="722">
      <c r="A722" s="107"/>
      <c r="E722" s="104"/>
      <c r="I722" s="108"/>
    </row>
    <row r="723">
      <c r="A723" s="107"/>
      <c r="E723" s="104"/>
      <c r="I723" s="108"/>
    </row>
    <row r="724">
      <c r="A724" s="107"/>
      <c r="E724" s="104"/>
      <c r="I724" s="108"/>
    </row>
    <row r="725">
      <c r="A725" s="107"/>
      <c r="E725" s="104"/>
      <c r="I725" s="108"/>
    </row>
    <row r="726">
      <c r="A726" s="107"/>
      <c r="E726" s="104"/>
      <c r="I726" s="108"/>
    </row>
    <row r="727">
      <c r="A727" s="107"/>
      <c r="E727" s="104"/>
      <c r="I727" s="108"/>
    </row>
    <row r="728">
      <c r="A728" s="107"/>
      <c r="E728" s="104"/>
      <c r="I728" s="108"/>
    </row>
    <row r="729">
      <c r="A729" s="107"/>
      <c r="E729" s="104"/>
      <c r="I729" s="108"/>
    </row>
    <row r="730">
      <c r="A730" s="107"/>
      <c r="E730" s="104"/>
      <c r="I730" s="108"/>
    </row>
    <row r="731">
      <c r="A731" s="107"/>
      <c r="E731" s="104"/>
      <c r="I731" s="108"/>
    </row>
    <row r="732">
      <c r="A732" s="107"/>
      <c r="E732" s="104"/>
      <c r="I732" s="108"/>
    </row>
    <row r="733">
      <c r="A733" s="107"/>
      <c r="E733" s="104"/>
      <c r="I733" s="108"/>
    </row>
    <row r="734">
      <c r="A734" s="107"/>
      <c r="E734" s="104"/>
      <c r="I734" s="108"/>
    </row>
    <row r="735">
      <c r="A735" s="107"/>
      <c r="E735" s="104"/>
      <c r="I735" s="108"/>
    </row>
    <row r="736">
      <c r="A736" s="107"/>
      <c r="E736" s="104"/>
      <c r="I736" s="108"/>
    </row>
    <row r="737">
      <c r="A737" s="107"/>
      <c r="E737" s="104"/>
      <c r="I737" s="108"/>
    </row>
    <row r="738">
      <c r="A738" s="107"/>
      <c r="E738" s="104"/>
      <c r="I738" s="108"/>
    </row>
    <row r="739">
      <c r="A739" s="107"/>
      <c r="E739" s="104"/>
      <c r="I739" s="108"/>
    </row>
    <row r="740">
      <c r="A740" s="107"/>
      <c r="E740" s="104"/>
      <c r="I740" s="108"/>
    </row>
    <row r="741">
      <c r="A741" s="107"/>
      <c r="E741" s="104"/>
      <c r="I741" s="108"/>
    </row>
    <row r="742">
      <c r="A742" s="107"/>
      <c r="E742" s="104"/>
      <c r="I742" s="108"/>
    </row>
    <row r="743">
      <c r="A743" s="107"/>
      <c r="E743" s="104"/>
      <c r="I743" s="108"/>
    </row>
    <row r="744">
      <c r="A744" s="107"/>
      <c r="E744" s="104"/>
      <c r="I744" s="108"/>
    </row>
    <row r="745">
      <c r="A745" s="107"/>
      <c r="E745" s="104"/>
      <c r="I745" s="108"/>
    </row>
    <row r="746">
      <c r="A746" s="107"/>
      <c r="E746" s="104"/>
      <c r="I746" s="108"/>
    </row>
    <row r="747">
      <c r="A747" s="107"/>
      <c r="E747" s="104"/>
      <c r="I747" s="108"/>
    </row>
    <row r="748">
      <c r="A748" s="107"/>
      <c r="E748" s="104"/>
      <c r="I748" s="108"/>
    </row>
    <row r="749">
      <c r="A749" s="107"/>
      <c r="E749" s="104"/>
      <c r="I749" s="108"/>
    </row>
    <row r="750">
      <c r="A750" s="107"/>
      <c r="E750" s="104"/>
      <c r="I750" s="108"/>
    </row>
    <row r="751">
      <c r="A751" s="107"/>
      <c r="E751" s="104"/>
      <c r="I751" s="108"/>
    </row>
    <row r="752">
      <c r="A752" s="107"/>
      <c r="E752" s="104"/>
      <c r="I752" s="108"/>
    </row>
    <row r="753">
      <c r="A753" s="107"/>
      <c r="E753" s="104"/>
      <c r="I753" s="108"/>
    </row>
    <row r="754">
      <c r="A754" s="107"/>
      <c r="E754" s="104"/>
      <c r="I754" s="108"/>
    </row>
    <row r="755">
      <c r="A755" s="107"/>
      <c r="E755" s="104"/>
      <c r="I755" s="108"/>
    </row>
    <row r="756">
      <c r="A756" s="107"/>
      <c r="E756" s="104"/>
      <c r="I756" s="108"/>
    </row>
    <row r="757">
      <c r="A757" s="107"/>
      <c r="E757" s="104"/>
      <c r="I757" s="108"/>
    </row>
    <row r="758">
      <c r="A758" s="107"/>
      <c r="E758" s="104"/>
      <c r="I758" s="108"/>
    </row>
    <row r="759">
      <c r="A759" s="107"/>
      <c r="E759" s="104"/>
      <c r="I759" s="108"/>
    </row>
    <row r="760">
      <c r="A760" s="107"/>
      <c r="E760" s="104"/>
      <c r="I760" s="108"/>
    </row>
    <row r="761">
      <c r="A761" s="107"/>
      <c r="E761" s="104"/>
      <c r="I761" s="108"/>
    </row>
    <row r="762">
      <c r="A762" s="107"/>
      <c r="E762" s="104"/>
      <c r="I762" s="108"/>
    </row>
    <row r="763">
      <c r="A763" s="107"/>
      <c r="E763" s="104"/>
      <c r="I763" s="108"/>
    </row>
    <row r="764">
      <c r="A764" s="107"/>
      <c r="E764" s="104"/>
      <c r="I764" s="108"/>
    </row>
    <row r="765">
      <c r="A765" s="107"/>
      <c r="E765" s="104"/>
      <c r="I765" s="108"/>
    </row>
    <row r="766">
      <c r="A766" s="107"/>
      <c r="E766" s="104"/>
      <c r="I766" s="108"/>
    </row>
    <row r="767">
      <c r="A767" s="107"/>
      <c r="E767" s="104"/>
      <c r="I767" s="108"/>
    </row>
    <row r="768">
      <c r="A768" s="107"/>
      <c r="E768" s="104"/>
      <c r="I768" s="108"/>
    </row>
    <row r="769">
      <c r="A769" s="107"/>
      <c r="E769" s="104"/>
      <c r="I769" s="108"/>
    </row>
    <row r="770">
      <c r="A770" s="107"/>
      <c r="E770" s="104"/>
      <c r="I770" s="108"/>
    </row>
    <row r="771">
      <c r="A771" s="107"/>
      <c r="E771" s="104"/>
      <c r="I771" s="108"/>
    </row>
    <row r="772">
      <c r="A772" s="107"/>
      <c r="E772" s="104"/>
      <c r="I772" s="108"/>
    </row>
    <row r="773">
      <c r="A773" s="107"/>
      <c r="E773" s="104"/>
      <c r="I773" s="108"/>
    </row>
    <row r="774">
      <c r="A774" s="107"/>
      <c r="E774" s="104"/>
      <c r="I774" s="108"/>
    </row>
    <row r="775">
      <c r="A775" s="107"/>
      <c r="E775" s="104"/>
      <c r="I775" s="108"/>
    </row>
    <row r="776">
      <c r="A776" s="107"/>
      <c r="E776" s="104"/>
      <c r="I776" s="108"/>
    </row>
    <row r="777">
      <c r="A777" s="107"/>
      <c r="E777" s="104"/>
      <c r="I777" s="108"/>
    </row>
    <row r="778">
      <c r="A778" s="107"/>
      <c r="E778" s="104"/>
      <c r="I778" s="108"/>
    </row>
    <row r="779">
      <c r="A779" s="107"/>
      <c r="E779" s="104"/>
      <c r="I779" s="108"/>
    </row>
    <row r="780">
      <c r="A780" s="107"/>
      <c r="E780" s="104"/>
      <c r="I780" s="108"/>
    </row>
    <row r="781">
      <c r="A781" s="107"/>
      <c r="E781" s="104"/>
      <c r="I781" s="108"/>
    </row>
    <row r="782">
      <c r="A782" s="107"/>
      <c r="E782" s="104"/>
      <c r="I782" s="108"/>
    </row>
    <row r="783">
      <c r="A783" s="107"/>
      <c r="E783" s="104"/>
      <c r="I783" s="108"/>
    </row>
    <row r="784">
      <c r="A784" s="107"/>
      <c r="E784" s="104"/>
      <c r="I784" s="108"/>
    </row>
    <row r="785">
      <c r="A785" s="107"/>
      <c r="E785" s="104"/>
      <c r="I785" s="108"/>
    </row>
    <row r="786">
      <c r="A786" s="107"/>
      <c r="E786" s="104"/>
      <c r="I786" s="108"/>
    </row>
    <row r="787">
      <c r="A787" s="107"/>
      <c r="E787" s="104"/>
      <c r="I787" s="108"/>
    </row>
    <row r="788">
      <c r="A788" s="107"/>
      <c r="E788" s="104"/>
      <c r="I788" s="108"/>
    </row>
    <row r="789">
      <c r="A789" s="107"/>
      <c r="E789" s="104"/>
      <c r="I789" s="108"/>
    </row>
    <row r="790">
      <c r="A790" s="107"/>
      <c r="E790" s="104"/>
      <c r="I790" s="108"/>
    </row>
    <row r="791">
      <c r="A791" s="107"/>
      <c r="E791" s="104"/>
      <c r="I791" s="108"/>
    </row>
    <row r="792">
      <c r="A792" s="107"/>
      <c r="E792" s="104"/>
      <c r="I792" s="108"/>
    </row>
    <row r="793">
      <c r="A793" s="107"/>
      <c r="E793" s="104"/>
      <c r="I793" s="108"/>
    </row>
    <row r="794">
      <c r="A794" s="107"/>
      <c r="E794" s="104"/>
      <c r="I794" s="108"/>
    </row>
    <row r="795">
      <c r="A795" s="107"/>
      <c r="E795" s="104"/>
      <c r="I795" s="108"/>
    </row>
    <row r="796">
      <c r="A796" s="107"/>
      <c r="E796" s="104"/>
      <c r="I796" s="108"/>
    </row>
    <row r="797">
      <c r="A797" s="107"/>
      <c r="E797" s="104"/>
      <c r="I797" s="108"/>
    </row>
    <row r="798">
      <c r="A798" s="107"/>
      <c r="E798" s="104"/>
      <c r="I798" s="108"/>
    </row>
    <row r="799">
      <c r="A799" s="107"/>
      <c r="E799" s="104"/>
      <c r="I799" s="108"/>
    </row>
    <row r="800">
      <c r="A800" s="107"/>
      <c r="E800" s="104"/>
      <c r="I800" s="108"/>
    </row>
    <row r="801">
      <c r="A801" s="107"/>
      <c r="E801" s="104"/>
      <c r="I801" s="108"/>
    </row>
    <row r="802">
      <c r="A802" s="107"/>
      <c r="E802" s="104"/>
      <c r="I802" s="108"/>
    </row>
    <row r="803">
      <c r="A803" s="107"/>
      <c r="E803" s="104"/>
      <c r="I803" s="108"/>
    </row>
    <row r="804">
      <c r="A804" s="107"/>
      <c r="E804" s="104"/>
      <c r="I804" s="108"/>
    </row>
    <row r="805">
      <c r="A805" s="107"/>
      <c r="E805" s="104"/>
      <c r="I805" s="108"/>
    </row>
    <row r="806">
      <c r="A806" s="107"/>
      <c r="E806" s="104"/>
      <c r="I806" s="108"/>
    </row>
    <row r="807">
      <c r="A807" s="107"/>
      <c r="E807" s="104"/>
      <c r="I807" s="108"/>
    </row>
    <row r="808">
      <c r="A808" s="107"/>
      <c r="E808" s="104"/>
      <c r="I808" s="108"/>
    </row>
    <row r="809">
      <c r="A809" s="107"/>
      <c r="E809" s="104"/>
      <c r="I809" s="108"/>
    </row>
    <row r="810">
      <c r="A810" s="107"/>
      <c r="E810" s="104"/>
      <c r="I810" s="108"/>
    </row>
    <row r="811">
      <c r="A811" s="107"/>
      <c r="E811" s="104"/>
      <c r="I811" s="108"/>
    </row>
    <row r="812">
      <c r="A812" s="107"/>
      <c r="E812" s="104"/>
      <c r="I812" s="108"/>
    </row>
    <row r="813">
      <c r="A813" s="107"/>
      <c r="E813" s="104"/>
      <c r="I813" s="108"/>
    </row>
    <row r="814">
      <c r="A814" s="107"/>
      <c r="E814" s="104"/>
      <c r="I814" s="108"/>
    </row>
    <row r="815">
      <c r="A815" s="107"/>
      <c r="E815" s="104"/>
      <c r="I815" s="108"/>
    </row>
    <row r="816">
      <c r="A816" s="107"/>
      <c r="E816" s="104"/>
      <c r="I816" s="108"/>
    </row>
    <row r="817">
      <c r="A817" s="107"/>
      <c r="E817" s="104"/>
      <c r="I817" s="108"/>
    </row>
    <row r="818">
      <c r="A818" s="107"/>
      <c r="E818" s="104"/>
      <c r="I818" s="108"/>
    </row>
    <row r="819">
      <c r="A819" s="107"/>
      <c r="E819" s="104"/>
      <c r="I819" s="108"/>
    </row>
    <row r="820">
      <c r="A820" s="107"/>
      <c r="E820" s="104"/>
      <c r="I820" s="108"/>
    </row>
    <row r="821">
      <c r="A821" s="107"/>
      <c r="E821" s="104"/>
      <c r="I821" s="108"/>
    </row>
    <row r="822">
      <c r="A822" s="107"/>
      <c r="E822" s="104"/>
      <c r="I822" s="108"/>
    </row>
    <row r="823">
      <c r="A823" s="107"/>
      <c r="E823" s="104"/>
      <c r="I823" s="108"/>
    </row>
    <row r="824">
      <c r="A824" s="107"/>
      <c r="E824" s="104"/>
      <c r="I824" s="108"/>
    </row>
    <row r="825">
      <c r="A825" s="107"/>
      <c r="E825" s="104"/>
      <c r="I825" s="108"/>
    </row>
    <row r="826">
      <c r="A826" s="107"/>
      <c r="E826" s="104"/>
      <c r="I826" s="108"/>
    </row>
    <row r="827">
      <c r="A827" s="107"/>
      <c r="E827" s="104"/>
      <c r="I827" s="108"/>
    </row>
    <row r="828">
      <c r="A828" s="107"/>
      <c r="E828" s="104"/>
      <c r="I828" s="108"/>
    </row>
    <row r="829">
      <c r="A829" s="107"/>
      <c r="E829" s="104"/>
      <c r="I829" s="108"/>
    </row>
    <row r="830">
      <c r="A830" s="107"/>
      <c r="E830" s="104"/>
      <c r="I830" s="108"/>
    </row>
    <row r="831">
      <c r="A831" s="107"/>
      <c r="E831" s="104"/>
      <c r="I831" s="108"/>
    </row>
    <row r="832">
      <c r="A832" s="107"/>
      <c r="E832" s="104"/>
      <c r="I832" s="108"/>
    </row>
    <row r="833">
      <c r="A833" s="107"/>
      <c r="E833" s="104"/>
      <c r="I833" s="108"/>
    </row>
    <row r="834">
      <c r="A834" s="107"/>
      <c r="E834" s="104"/>
      <c r="I834" s="108"/>
    </row>
    <row r="835">
      <c r="A835" s="107"/>
      <c r="E835" s="104"/>
      <c r="I835" s="108"/>
    </row>
    <row r="836">
      <c r="A836" s="107"/>
      <c r="E836" s="104"/>
      <c r="I836" s="108"/>
    </row>
    <row r="837">
      <c r="A837" s="107"/>
      <c r="E837" s="104"/>
      <c r="I837" s="108"/>
    </row>
    <row r="838">
      <c r="A838" s="107"/>
      <c r="E838" s="104"/>
      <c r="I838" s="108"/>
    </row>
    <row r="839">
      <c r="A839" s="107"/>
      <c r="E839" s="104"/>
      <c r="I839" s="108"/>
    </row>
    <row r="840">
      <c r="A840" s="107"/>
      <c r="E840" s="104"/>
      <c r="I840" s="108"/>
    </row>
    <row r="841">
      <c r="A841" s="107"/>
      <c r="E841" s="104"/>
      <c r="I841" s="108"/>
    </row>
    <row r="842">
      <c r="A842" s="107"/>
      <c r="E842" s="104"/>
      <c r="I842" s="108"/>
    </row>
    <row r="843">
      <c r="A843" s="107"/>
      <c r="E843" s="104"/>
      <c r="I843" s="108"/>
    </row>
    <row r="844">
      <c r="A844" s="107"/>
      <c r="E844" s="104"/>
      <c r="I844" s="108"/>
    </row>
    <row r="845">
      <c r="A845" s="107"/>
      <c r="E845" s="104"/>
      <c r="I845" s="108"/>
    </row>
    <row r="846">
      <c r="A846" s="107"/>
      <c r="E846" s="104"/>
      <c r="I846" s="108"/>
    </row>
    <row r="847">
      <c r="A847" s="107"/>
      <c r="E847" s="104"/>
      <c r="I847" s="108"/>
    </row>
    <row r="848">
      <c r="A848" s="107"/>
      <c r="E848" s="104"/>
      <c r="I848" s="108"/>
    </row>
    <row r="849">
      <c r="A849" s="107"/>
      <c r="E849" s="104"/>
      <c r="I849" s="108"/>
    </row>
    <row r="850">
      <c r="A850" s="107"/>
      <c r="E850" s="104"/>
      <c r="I850" s="108"/>
    </row>
    <row r="851">
      <c r="A851" s="107"/>
      <c r="E851" s="104"/>
      <c r="I851" s="108"/>
    </row>
    <row r="852">
      <c r="A852" s="107"/>
      <c r="E852" s="104"/>
      <c r="I852" s="108"/>
    </row>
    <row r="853">
      <c r="A853" s="107"/>
      <c r="E853" s="104"/>
      <c r="I853" s="108"/>
    </row>
    <row r="854">
      <c r="A854" s="107"/>
      <c r="E854" s="104"/>
      <c r="I854" s="108"/>
    </row>
    <row r="855">
      <c r="A855" s="107"/>
      <c r="E855" s="104"/>
      <c r="I855" s="108"/>
    </row>
    <row r="856">
      <c r="A856" s="107"/>
      <c r="E856" s="104"/>
      <c r="I856" s="108"/>
    </row>
    <row r="857">
      <c r="A857" s="107"/>
      <c r="E857" s="104"/>
      <c r="I857" s="108"/>
    </row>
    <row r="858">
      <c r="A858" s="107"/>
      <c r="E858" s="104"/>
      <c r="I858" s="108"/>
    </row>
    <row r="859">
      <c r="A859" s="107"/>
      <c r="E859" s="104"/>
      <c r="I859" s="108"/>
    </row>
    <row r="860">
      <c r="A860" s="107"/>
      <c r="E860" s="104"/>
      <c r="I860" s="108"/>
    </row>
    <row r="861">
      <c r="A861" s="107"/>
      <c r="E861" s="104"/>
      <c r="I861" s="108"/>
    </row>
    <row r="862">
      <c r="A862" s="107"/>
      <c r="E862" s="104"/>
      <c r="I862" s="108"/>
    </row>
    <row r="863">
      <c r="A863" s="107"/>
      <c r="E863" s="104"/>
      <c r="I863" s="108"/>
    </row>
    <row r="864">
      <c r="A864" s="107"/>
      <c r="E864" s="104"/>
      <c r="I864" s="108"/>
    </row>
    <row r="865">
      <c r="A865" s="107"/>
      <c r="E865" s="104"/>
      <c r="I865" s="108"/>
    </row>
    <row r="866">
      <c r="A866" s="107"/>
      <c r="E866" s="104"/>
      <c r="I866" s="108"/>
    </row>
    <row r="867">
      <c r="A867" s="107"/>
      <c r="E867" s="104"/>
      <c r="I867" s="108"/>
    </row>
    <row r="868">
      <c r="A868" s="107"/>
      <c r="E868" s="104"/>
      <c r="I868" s="108"/>
    </row>
    <row r="869">
      <c r="A869" s="107"/>
      <c r="E869" s="104"/>
      <c r="I869" s="108"/>
    </row>
    <row r="870">
      <c r="A870" s="107"/>
      <c r="E870" s="104"/>
      <c r="I870" s="108"/>
    </row>
    <row r="871">
      <c r="A871" s="107"/>
      <c r="E871" s="104"/>
      <c r="I871" s="108"/>
    </row>
    <row r="872">
      <c r="A872" s="107"/>
      <c r="E872" s="104"/>
      <c r="I872" s="108"/>
    </row>
    <row r="873">
      <c r="A873" s="107"/>
      <c r="E873" s="104"/>
      <c r="I873" s="108"/>
    </row>
    <row r="874">
      <c r="A874" s="107"/>
      <c r="E874" s="104"/>
      <c r="I874" s="108"/>
    </row>
    <row r="875">
      <c r="A875" s="107"/>
      <c r="E875" s="104"/>
      <c r="I875" s="108"/>
    </row>
    <row r="876">
      <c r="A876" s="107"/>
      <c r="E876" s="104"/>
      <c r="I876" s="108"/>
    </row>
    <row r="877">
      <c r="A877" s="107"/>
      <c r="E877" s="104"/>
      <c r="I877" s="108"/>
    </row>
    <row r="878">
      <c r="A878" s="107"/>
      <c r="E878" s="104"/>
      <c r="I878" s="108"/>
    </row>
    <row r="879">
      <c r="A879" s="107"/>
      <c r="E879" s="104"/>
      <c r="I879" s="108"/>
    </row>
    <row r="880">
      <c r="A880" s="107"/>
      <c r="E880" s="104"/>
      <c r="I880" s="108"/>
    </row>
    <row r="881">
      <c r="A881" s="107"/>
      <c r="E881" s="104"/>
      <c r="I881" s="108"/>
    </row>
    <row r="882">
      <c r="A882" s="107"/>
      <c r="E882" s="104"/>
      <c r="I882" s="108"/>
    </row>
    <row r="883">
      <c r="A883" s="107"/>
      <c r="E883" s="104"/>
      <c r="I883" s="108"/>
    </row>
    <row r="884">
      <c r="A884" s="107"/>
      <c r="E884" s="104"/>
      <c r="I884" s="108"/>
    </row>
    <row r="885">
      <c r="A885" s="107"/>
      <c r="E885" s="104"/>
      <c r="I885" s="108"/>
    </row>
    <row r="886">
      <c r="A886" s="107"/>
      <c r="E886" s="104"/>
      <c r="I886" s="108"/>
    </row>
    <row r="887">
      <c r="A887" s="107"/>
      <c r="E887" s="104"/>
      <c r="I887" s="108"/>
    </row>
    <row r="888">
      <c r="A888" s="107"/>
      <c r="E888" s="104"/>
      <c r="I888" s="108"/>
    </row>
    <row r="889">
      <c r="A889" s="107"/>
      <c r="E889" s="104"/>
      <c r="I889" s="108"/>
    </row>
    <row r="890">
      <c r="A890" s="107"/>
      <c r="E890" s="104"/>
      <c r="I890" s="108"/>
    </row>
    <row r="891">
      <c r="A891" s="107"/>
      <c r="E891" s="104"/>
      <c r="I891" s="108"/>
    </row>
    <row r="892">
      <c r="A892" s="107"/>
      <c r="E892" s="104"/>
      <c r="I892" s="108"/>
    </row>
    <row r="893">
      <c r="A893" s="107"/>
      <c r="E893" s="104"/>
      <c r="I893" s="108"/>
    </row>
    <row r="894">
      <c r="A894" s="107"/>
      <c r="E894" s="104"/>
      <c r="I894" s="108"/>
    </row>
    <row r="895">
      <c r="A895" s="107"/>
      <c r="E895" s="104"/>
      <c r="I895" s="108"/>
    </row>
    <row r="896">
      <c r="A896" s="107"/>
      <c r="E896" s="104"/>
      <c r="I896" s="108"/>
    </row>
    <row r="897">
      <c r="A897" s="107"/>
      <c r="E897" s="104"/>
      <c r="I897" s="108"/>
    </row>
    <row r="898">
      <c r="A898" s="107"/>
      <c r="E898" s="104"/>
      <c r="I898" s="108"/>
    </row>
    <row r="899">
      <c r="A899" s="107"/>
      <c r="E899" s="104"/>
      <c r="I899" s="108"/>
    </row>
    <row r="900">
      <c r="A900" s="107"/>
      <c r="E900" s="104"/>
      <c r="I900" s="108"/>
    </row>
    <row r="901">
      <c r="A901" s="107"/>
      <c r="E901" s="104"/>
      <c r="I901" s="108"/>
    </row>
    <row r="902">
      <c r="A902" s="107"/>
      <c r="E902" s="104"/>
      <c r="I902" s="108"/>
    </row>
    <row r="903">
      <c r="A903" s="107"/>
      <c r="E903" s="104"/>
      <c r="I903" s="108"/>
    </row>
    <row r="904">
      <c r="A904" s="107"/>
      <c r="E904" s="104"/>
      <c r="I904" s="108"/>
    </row>
    <row r="905">
      <c r="A905" s="107"/>
      <c r="E905" s="104"/>
      <c r="I905" s="108"/>
    </row>
    <row r="906">
      <c r="A906" s="107"/>
      <c r="E906" s="104"/>
      <c r="I906" s="108"/>
    </row>
    <row r="907">
      <c r="A907" s="107"/>
      <c r="E907" s="104"/>
      <c r="I907" s="108"/>
    </row>
    <row r="908">
      <c r="A908" s="107"/>
      <c r="E908" s="104"/>
      <c r="I908" s="108"/>
    </row>
    <row r="909">
      <c r="A909" s="107"/>
      <c r="E909" s="104"/>
      <c r="I909" s="108"/>
    </row>
    <row r="910">
      <c r="A910" s="107"/>
      <c r="E910" s="104"/>
      <c r="I910" s="108"/>
    </row>
    <row r="911">
      <c r="A911" s="107"/>
      <c r="E911" s="104"/>
      <c r="I911" s="108"/>
    </row>
    <row r="912">
      <c r="A912" s="107"/>
      <c r="E912" s="104"/>
      <c r="I912" s="108"/>
    </row>
    <row r="913">
      <c r="A913" s="107"/>
      <c r="E913" s="104"/>
      <c r="I913" s="108"/>
    </row>
    <row r="914">
      <c r="A914" s="107"/>
      <c r="E914" s="104"/>
      <c r="I914" s="108"/>
    </row>
    <row r="915">
      <c r="A915" s="107"/>
      <c r="E915" s="104"/>
      <c r="I915" s="108"/>
    </row>
    <row r="916">
      <c r="A916" s="107"/>
      <c r="E916" s="104"/>
      <c r="I916" s="108"/>
    </row>
    <row r="917">
      <c r="A917" s="107"/>
      <c r="E917" s="104"/>
      <c r="I917" s="108"/>
    </row>
    <row r="918">
      <c r="A918" s="107"/>
      <c r="E918" s="104"/>
      <c r="I918" s="108"/>
    </row>
    <row r="919">
      <c r="A919" s="107"/>
      <c r="E919" s="104"/>
      <c r="I919" s="108"/>
    </row>
    <row r="920">
      <c r="A920" s="107"/>
      <c r="E920" s="104"/>
      <c r="I920" s="108"/>
    </row>
    <row r="921">
      <c r="A921" s="107"/>
      <c r="E921" s="104"/>
      <c r="I921" s="108"/>
    </row>
    <row r="922">
      <c r="A922" s="107"/>
      <c r="E922" s="104"/>
      <c r="I922" s="108"/>
    </row>
    <row r="923">
      <c r="A923" s="107"/>
      <c r="E923" s="104"/>
      <c r="I923" s="108"/>
    </row>
    <row r="924">
      <c r="A924" s="107"/>
      <c r="E924" s="104"/>
      <c r="I924" s="108"/>
    </row>
    <row r="925">
      <c r="A925" s="107"/>
      <c r="E925" s="104"/>
      <c r="I925" s="108"/>
    </row>
    <row r="926">
      <c r="A926" s="107"/>
      <c r="E926" s="104"/>
      <c r="I926" s="108"/>
    </row>
    <row r="927">
      <c r="A927" s="107"/>
      <c r="E927" s="104"/>
      <c r="I927" s="108"/>
    </row>
    <row r="928">
      <c r="A928" s="107"/>
      <c r="E928" s="104"/>
      <c r="I928" s="108"/>
    </row>
    <row r="929">
      <c r="A929" s="107"/>
      <c r="E929" s="104"/>
      <c r="I929" s="108"/>
    </row>
    <row r="930">
      <c r="A930" s="107"/>
      <c r="E930" s="104"/>
      <c r="I930" s="108"/>
    </row>
    <row r="931">
      <c r="A931" s="107"/>
      <c r="E931" s="104"/>
      <c r="I931" s="108"/>
    </row>
    <row r="932">
      <c r="A932" s="107"/>
      <c r="E932" s="104"/>
      <c r="I932" s="108"/>
    </row>
    <row r="933">
      <c r="A933" s="107"/>
      <c r="E933" s="104"/>
      <c r="I933" s="108"/>
    </row>
    <row r="934">
      <c r="A934" s="107"/>
      <c r="E934" s="104"/>
      <c r="I934" s="108"/>
    </row>
    <row r="935">
      <c r="A935" s="107"/>
      <c r="E935" s="104"/>
      <c r="I935" s="108"/>
    </row>
    <row r="936">
      <c r="A936" s="107"/>
      <c r="E936" s="104"/>
      <c r="I936" s="108"/>
    </row>
    <row r="937">
      <c r="A937" s="107"/>
      <c r="E937" s="104"/>
      <c r="I937" s="108"/>
    </row>
    <row r="938">
      <c r="A938" s="107"/>
      <c r="E938" s="104"/>
      <c r="I938" s="108"/>
    </row>
    <row r="939">
      <c r="A939" s="107"/>
      <c r="E939" s="104"/>
      <c r="I939" s="108"/>
    </row>
    <row r="940">
      <c r="A940" s="107"/>
      <c r="E940" s="104"/>
      <c r="I940" s="108"/>
    </row>
    <row r="941">
      <c r="A941" s="107"/>
      <c r="E941" s="104"/>
      <c r="I941" s="108"/>
    </row>
    <row r="942">
      <c r="A942" s="107"/>
      <c r="E942" s="104"/>
      <c r="I942" s="108"/>
    </row>
    <row r="943">
      <c r="A943" s="107"/>
      <c r="E943" s="104"/>
      <c r="I943" s="108"/>
    </row>
    <row r="944">
      <c r="A944" s="107"/>
      <c r="E944" s="104"/>
      <c r="I944" s="108"/>
    </row>
    <row r="945">
      <c r="A945" s="107"/>
      <c r="E945" s="104"/>
      <c r="I945" s="108"/>
    </row>
    <row r="946">
      <c r="A946" s="107"/>
      <c r="E946" s="104"/>
      <c r="I946" s="108"/>
    </row>
    <row r="947">
      <c r="A947" s="107"/>
      <c r="E947" s="104"/>
      <c r="I947" s="108"/>
    </row>
    <row r="948">
      <c r="A948" s="107"/>
      <c r="E948" s="104"/>
      <c r="I948" s="108"/>
    </row>
    <row r="949">
      <c r="A949" s="107"/>
      <c r="E949" s="104"/>
      <c r="I949" s="108"/>
    </row>
    <row r="950">
      <c r="A950" s="107"/>
      <c r="E950" s="104"/>
      <c r="I950" s="108"/>
    </row>
    <row r="951">
      <c r="A951" s="107"/>
      <c r="E951" s="104"/>
      <c r="I951" s="108"/>
    </row>
    <row r="952">
      <c r="A952" s="107"/>
      <c r="E952" s="104"/>
      <c r="I952" s="108"/>
    </row>
    <row r="953">
      <c r="A953" s="107"/>
      <c r="E953" s="104"/>
      <c r="I953" s="108"/>
    </row>
    <row r="954">
      <c r="A954" s="107"/>
      <c r="E954" s="104"/>
      <c r="I954" s="108"/>
    </row>
    <row r="955">
      <c r="A955" s="107"/>
      <c r="E955" s="104"/>
      <c r="I955" s="108"/>
    </row>
    <row r="956">
      <c r="A956" s="107"/>
      <c r="E956" s="104"/>
      <c r="I956" s="108"/>
    </row>
    <row r="957">
      <c r="A957" s="107"/>
      <c r="E957" s="104"/>
      <c r="I957" s="108"/>
    </row>
    <row r="958">
      <c r="A958" s="107"/>
      <c r="E958" s="104"/>
      <c r="I958" s="108"/>
    </row>
    <row r="959">
      <c r="A959" s="107"/>
      <c r="E959" s="104"/>
      <c r="I959" s="108"/>
    </row>
    <row r="960">
      <c r="A960" s="107"/>
      <c r="E960" s="104"/>
      <c r="I960" s="108"/>
    </row>
    <row r="961">
      <c r="A961" s="107"/>
      <c r="E961" s="104"/>
      <c r="I961" s="108"/>
    </row>
    <row r="962">
      <c r="A962" s="107"/>
      <c r="E962" s="104"/>
      <c r="I962" s="108"/>
    </row>
    <row r="963">
      <c r="A963" s="107"/>
      <c r="E963" s="104"/>
      <c r="I963" s="108"/>
    </row>
    <row r="964">
      <c r="A964" s="107"/>
      <c r="E964" s="104"/>
      <c r="I964" s="108"/>
    </row>
    <row r="965">
      <c r="A965" s="107"/>
      <c r="E965" s="104"/>
      <c r="I965" s="108"/>
    </row>
    <row r="966">
      <c r="A966" s="107"/>
      <c r="E966" s="104"/>
      <c r="I966" s="108"/>
    </row>
    <row r="967">
      <c r="A967" s="107"/>
      <c r="E967" s="104"/>
      <c r="I967" s="108"/>
    </row>
    <row r="968">
      <c r="A968" s="107"/>
      <c r="E968" s="104"/>
      <c r="I968" s="108"/>
    </row>
    <row r="969">
      <c r="A969" s="107"/>
      <c r="E969" s="104"/>
      <c r="I969" s="108"/>
    </row>
    <row r="970">
      <c r="A970" s="107"/>
      <c r="E970" s="104"/>
      <c r="I970" s="108"/>
    </row>
    <row r="971">
      <c r="A971" s="107"/>
      <c r="E971" s="104"/>
      <c r="I971" s="108"/>
    </row>
    <row r="972">
      <c r="A972" s="107"/>
      <c r="E972" s="104"/>
      <c r="I972" s="108"/>
    </row>
    <row r="973">
      <c r="A973" s="107"/>
      <c r="E973" s="104"/>
      <c r="I973" s="108"/>
    </row>
    <row r="974">
      <c r="A974" s="107"/>
      <c r="E974" s="104"/>
      <c r="I974" s="108"/>
    </row>
    <row r="975">
      <c r="A975" s="107"/>
      <c r="E975" s="104"/>
      <c r="I975" s="108"/>
    </row>
    <row r="976">
      <c r="A976" s="107"/>
      <c r="E976" s="104"/>
      <c r="I976" s="108"/>
    </row>
    <row r="977">
      <c r="A977" s="107"/>
      <c r="E977" s="104"/>
      <c r="I977" s="108"/>
    </row>
    <row r="978">
      <c r="A978" s="107"/>
      <c r="E978" s="104"/>
      <c r="I978" s="108"/>
    </row>
    <row r="979">
      <c r="A979" s="107"/>
      <c r="E979" s="104"/>
      <c r="I979" s="108"/>
    </row>
    <row r="980">
      <c r="A980" s="107"/>
      <c r="E980" s="104"/>
      <c r="I980" s="108"/>
    </row>
    <row r="981">
      <c r="A981" s="107"/>
      <c r="E981" s="104"/>
      <c r="I981" s="108"/>
    </row>
    <row r="982">
      <c r="A982" s="107"/>
      <c r="E982" s="104"/>
      <c r="I982" s="108"/>
    </row>
    <row r="983">
      <c r="A983" s="107"/>
      <c r="E983" s="104"/>
      <c r="I983" s="108"/>
    </row>
    <row r="984">
      <c r="A984" s="107"/>
      <c r="E984" s="104"/>
      <c r="I984" s="108"/>
    </row>
    <row r="985">
      <c r="A985" s="107"/>
      <c r="E985" s="104"/>
      <c r="I985" s="108"/>
    </row>
    <row r="986">
      <c r="A986" s="107"/>
      <c r="E986" s="104"/>
      <c r="I986" s="108"/>
    </row>
    <row r="987">
      <c r="A987" s="107"/>
      <c r="E987" s="104"/>
      <c r="I987" s="108"/>
    </row>
    <row r="988">
      <c r="A988" s="107"/>
      <c r="E988" s="104"/>
      <c r="I988" s="108"/>
    </row>
    <row r="989">
      <c r="A989" s="107"/>
      <c r="E989" s="104"/>
      <c r="I989" s="108"/>
    </row>
    <row r="990">
      <c r="A990" s="107"/>
      <c r="E990" s="104"/>
      <c r="I990" s="108"/>
    </row>
    <row r="991">
      <c r="A991" s="107"/>
      <c r="E991" s="104"/>
      <c r="I991" s="108"/>
    </row>
    <row r="992">
      <c r="A992" s="107"/>
      <c r="E992" s="104"/>
      <c r="I992" s="108"/>
    </row>
    <row r="993">
      <c r="A993" s="107"/>
      <c r="E993" s="104"/>
      <c r="I993" s="108"/>
    </row>
    <row r="994">
      <c r="A994" s="107"/>
      <c r="E994" s="104"/>
      <c r="I994" s="108"/>
    </row>
    <row r="995">
      <c r="A995" s="107"/>
      <c r="E995" s="104"/>
      <c r="I995" s="108"/>
    </row>
    <row r="996">
      <c r="A996" s="107"/>
      <c r="E996" s="104"/>
      <c r="I996" s="108"/>
    </row>
    <row r="997">
      <c r="A997" s="107"/>
      <c r="E997" s="104"/>
      <c r="I997" s="108"/>
    </row>
    <row r="998">
      <c r="A998" s="107"/>
      <c r="E998" s="104"/>
      <c r="I998" s="108"/>
    </row>
    <row r="999">
      <c r="A999" s="107"/>
      <c r="E999" s="104"/>
      <c r="I999" s="108"/>
    </row>
    <row r="1000">
      <c r="A1000" s="107"/>
      <c r="E1000" s="104"/>
      <c r="I1000" s="108"/>
    </row>
  </sheetData>
  <autoFilter ref="$A$3:$K$78">
    <sortState ref="A3:K78">
      <sortCondition ref="E3:E78"/>
      <sortCondition ref="H3:H78"/>
    </sortState>
  </autoFilter>
  <hyperlinks>
    <hyperlink r:id="rId1" ref="K1"/>
    <hyperlink r:id="rId2" ref="C4"/>
    <hyperlink r:id="rId3" ref="C5"/>
    <hyperlink r:id="rId4" ref="C6"/>
    <hyperlink r:id="rId5" ref="C7"/>
    <hyperlink r:id="rId6" ref="C8"/>
    <hyperlink r:id="rId7" ref="C9"/>
    <hyperlink r:id="rId8" ref="C10"/>
    <hyperlink r:id="rId9" ref="C11"/>
    <hyperlink r:id="rId10" ref="C12"/>
    <hyperlink r:id="rId11" ref="C13"/>
    <hyperlink r:id="rId12" ref="C14"/>
    <hyperlink r:id="rId13" ref="C15"/>
    <hyperlink r:id="rId14" ref="C16"/>
    <hyperlink r:id="rId15" ref="C17"/>
    <hyperlink r:id="rId16" ref="C18"/>
    <hyperlink r:id="rId17" ref="C19"/>
    <hyperlink r:id="rId18" ref="C20"/>
    <hyperlink r:id="rId19" ref="C21"/>
    <hyperlink r:id="rId20" ref="C22"/>
    <hyperlink r:id="rId21" ref="C23"/>
    <hyperlink r:id="rId22" ref="C24"/>
    <hyperlink r:id="rId23" ref="C25"/>
    <hyperlink r:id="rId24" ref="C26"/>
    <hyperlink r:id="rId25" ref="C27"/>
    <hyperlink r:id="rId26" ref="C28"/>
    <hyperlink r:id="rId27" ref="C29"/>
    <hyperlink r:id="rId28" ref="C30"/>
    <hyperlink r:id="rId29" ref="C31"/>
    <hyperlink r:id="rId30" ref="C32"/>
    <hyperlink r:id="rId31" ref="C33"/>
    <hyperlink r:id="rId32" ref="C34"/>
    <hyperlink r:id="rId33" ref="C35"/>
    <hyperlink r:id="rId34" ref="C36"/>
    <hyperlink r:id="rId35" ref="C37"/>
    <hyperlink r:id="rId36" ref="C38"/>
    <hyperlink r:id="rId37" ref="C39"/>
    <hyperlink r:id="rId38" ref="C40"/>
    <hyperlink r:id="rId39" ref="C41"/>
    <hyperlink r:id="rId40" ref="C42"/>
    <hyperlink r:id="rId41" ref="C43"/>
    <hyperlink r:id="rId42" ref="C44"/>
    <hyperlink r:id="rId43" ref="C45"/>
    <hyperlink r:id="rId44" ref="C46"/>
    <hyperlink r:id="rId45" ref="C47"/>
    <hyperlink r:id="rId46" ref="C48"/>
    <hyperlink r:id="rId47" ref="C49"/>
    <hyperlink r:id="rId48" ref="C50"/>
    <hyperlink r:id="rId49" ref="C51"/>
    <hyperlink r:id="rId50" ref="C52"/>
    <hyperlink r:id="rId51" ref="C53"/>
    <hyperlink r:id="rId52" ref="C54"/>
    <hyperlink r:id="rId53" ref="C55"/>
    <hyperlink r:id="rId54" ref="C56"/>
    <hyperlink r:id="rId55" ref="C57"/>
    <hyperlink r:id="rId56" ref="C58"/>
    <hyperlink r:id="rId57" ref="C59"/>
    <hyperlink r:id="rId58" ref="C60"/>
    <hyperlink r:id="rId59" ref="C61"/>
    <hyperlink r:id="rId60" ref="C62"/>
    <hyperlink r:id="rId61" ref="C63"/>
    <hyperlink r:id="rId62" ref="C64"/>
    <hyperlink r:id="rId63" ref="C65"/>
    <hyperlink r:id="rId64" ref="C66"/>
    <hyperlink r:id="rId65" ref="C67"/>
    <hyperlink r:id="rId66" ref="C68"/>
    <hyperlink r:id="rId67" ref="C69"/>
    <hyperlink r:id="rId68" ref="C70"/>
    <hyperlink r:id="rId69" ref="C71"/>
    <hyperlink r:id="rId70" ref="C72"/>
    <hyperlink r:id="rId71" ref="C73"/>
    <hyperlink r:id="rId72" ref="C74"/>
    <hyperlink r:id="rId73" ref="C75"/>
    <hyperlink r:id="rId74" ref="C76"/>
    <hyperlink r:id="rId75" ref="C77"/>
    <hyperlink r:id="rId76" ref="C78"/>
  </hyperlinks>
  <drawing r:id="rId77"/>
</worksheet>
</file>